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5" yWindow="75" windowWidth="15480" windowHeight="8985" tabRatio="906"/>
  </bookViews>
  <sheets>
    <sheet name="Hoja1" sheetId="1" r:id="rId1"/>
    <sheet name="Hoja2" sheetId="2" r:id="rId2"/>
  </sheets>
  <calcPr calcId="145621"/>
</workbook>
</file>

<file path=xl/calcChain.xml><?xml version="1.0" encoding="utf-8"?>
<calcChain xmlns="http://schemas.openxmlformats.org/spreadsheetml/2006/main">
  <c r="Q49" i="1" l="1"/>
  <c r="Q50" i="1"/>
  <c r="Q51" i="1"/>
  <c r="Q48" i="1"/>
  <c r="AB40" i="1"/>
  <c r="AB39" i="1"/>
  <c r="AB38" i="1"/>
  <c r="AB37" i="1"/>
  <c r="AB36" i="1"/>
  <c r="AB35" i="1"/>
  <c r="AB34" i="1"/>
  <c r="AB33" i="1"/>
  <c r="AB32" i="1"/>
  <c r="AB31" i="1"/>
  <c r="AB30" i="1"/>
  <c r="AB13" i="1"/>
  <c r="AB12" i="1"/>
  <c r="D20" i="2"/>
  <c r="J38" i="2"/>
  <c r="J37" i="2"/>
  <c r="E33" i="2"/>
  <c r="F33" i="2"/>
  <c r="G33" i="2"/>
  <c r="H33" i="2"/>
  <c r="I33" i="2"/>
  <c r="D33" i="2"/>
  <c r="F9" i="2"/>
  <c r="E9" i="2"/>
  <c r="D9" i="2"/>
  <c r="Y52" i="1"/>
  <c r="S52" i="1"/>
  <c r="U52" i="1"/>
  <c r="W52" i="1"/>
  <c r="O52" i="1"/>
  <c r="N52" i="1"/>
  <c r="M52" i="1"/>
  <c r="D52" i="1"/>
  <c r="E52" i="1"/>
  <c r="F52" i="1"/>
  <c r="G52" i="1"/>
  <c r="H52" i="1"/>
  <c r="I52" i="1"/>
  <c r="J52" i="1"/>
  <c r="K52" i="1"/>
  <c r="L52" i="1"/>
  <c r="C52" i="1"/>
  <c r="AD41" i="1"/>
  <c r="AC41" i="1"/>
  <c r="AA41" i="1"/>
  <c r="Z41" i="1"/>
  <c r="T41" i="1"/>
  <c r="U41" i="1"/>
  <c r="V41" i="1"/>
  <c r="W41" i="1"/>
  <c r="X41" i="1"/>
  <c r="Y41" i="1"/>
  <c r="S41" i="1"/>
  <c r="R41" i="1"/>
  <c r="K41" i="1"/>
  <c r="J41" i="1"/>
  <c r="I41" i="1"/>
  <c r="H41" i="1"/>
  <c r="G41" i="1"/>
  <c r="F41" i="1"/>
  <c r="E41" i="1"/>
  <c r="D41" i="1"/>
  <c r="C41" i="1"/>
  <c r="L41" i="1"/>
  <c r="M41" i="1"/>
  <c r="N41" i="1"/>
  <c r="O41" i="1"/>
  <c r="P41" i="1"/>
  <c r="Q41" i="1"/>
  <c r="AE41" i="1"/>
  <c r="AF41" i="1"/>
  <c r="AB23" i="1"/>
  <c r="AB21" i="1"/>
  <c r="AB20" i="1"/>
  <c r="AB19" i="1"/>
  <c r="AB18" i="1"/>
  <c r="AB17" i="1"/>
  <c r="AB14" i="1"/>
  <c r="AB16" i="1"/>
  <c r="AB11" i="1"/>
  <c r="Q52" i="1" l="1"/>
  <c r="AB41" i="1"/>
</calcChain>
</file>

<file path=xl/sharedStrings.xml><?xml version="1.0" encoding="utf-8"?>
<sst xmlns="http://schemas.openxmlformats.org/spreadsheetml/2006/main" count="244" uniqueCount="110">
  <si>
    <t>MATRIZ Nº 1</t>
  </si>
  <si>
    <t>F</t>
  </si>
  <si>
    <t>M</t>
  </si>
  <si>
    <t>META ANUAL</t>
  </si>
  <si>
    <t>AVANCE MES</t>
  </si>
  <si>
    <t>EDAD</t>
  </si>
  <si>
    <t>SEXO</t>
  </si>
  <si>
    <t>VIOLENCIA FAMILIAR</t>
  </si>
  <si>
    <t>TRASTORNO DEPRESIVO</t>
  </si>
  <si>
    <t>OTROS</t>
  </si>
  <si>
    <t>DEPRESION</t>
  </si>
  <si>
    <t>ALCOHOL Y DROGAS</t>
  </si>
  <si>
    <t xml:space="preserve">Nº </t>
  </si>
  <si>
    <t>ACTIVIDAD</t>
  </si>
  <si>
    <t>Benef.</t>
  </si>
  <si>
    <t>RR.HH.</t>
  </si>
  <si>
    <t>TOTAL</t>
  </si>
  <si>
    <t>SUICIDIO</t>
  </si>
  <si>
    <t>ADICCIONES</t>
  </si>
  <si>
    <t>VIF</t>
  </si>
  <si>
    <t>PROBLEMA DE SALUD MENTAL</t>
  </si>
  <si>
    <t>INFORMACION  MENSUAL DE SALUD MENTAL</t>
  </si>
  <si>
    <t>I. TAMIZAJE</t>
  </si>
  <si>
    <t>ABUSO DE ALCOHOL</t>
  </si>
  <si>
    <t>NIÑO</t>
  </si>
  <si>
    <t>ADOLESCENTE</t>
  </si>
  <si>
    <t>ADULTO</t>
  </si>
  <si>
    <t>ADULTO MAYOR</t>
  </si>
  <si>
    <t>ACUM. ANUAL</t>
  </si>
  <si>
    <t>ABUSO FISICO</t>
  </si>
  <si>
    <t>ABUSO PSICOLOGICO</t>
  </si>
  <si>
    <t>ABUSO SEXUAL</t>
  </si>
  <si>
    <t>ETAPA DE VIDA</t>
  </si>
  <si>
    <t>ACUMULADO ANUAL</t>
  </si>
  <si>
    <t>Benef</t>
  </si>
  <si>
    <t xml:space="preserve">INTENTO DE SUICIDIO </t>
  </si>
  <si>
    <t xml:space="preserve">ANSIEDAD </t>
  </si>
  <si>
    <t>NEGLIGENCIA</t>
  </si>
  <si>
    <t>TOTAL ATENDIDOS</t>
  </si>
  <si>
    <t>TOTAL TAMIZAJES</t>
  </si>
  <si>
    <t>TOTAL ATENCIONES</t>
  </si>
  <si>
    <t xml:space="preserve">SESIONES </t>
  </si>
  <si>
    <t xml:space="preserve">AVANCE MES </t>
  </si>
  <si>
    <t>JOVEN</t>
  </si>
  <si>
    <t>15 - 17</t>
  </si>
  <si>
    <t>30 - 39</t>
  </si>
  <si>
    <t xml:space="preserve">40 - 59 </t>
  </si>
  <si>
    <t>18 - 24</t>
  </si>
  <si>
    <t>25 - 29</t>
  </si>
  <si>
    <t>80  +</t>
  </si>
  <si>
    <t>Sesiones</t>
  </si>
  <si>
    <t>PSICOSIS / ESQUIZOFRENIA</t>
  </si>
  <si>
    <t>INTENTO DE SUICIDIO</t>
  </si>
  <si>
    <t>VIOLENCIA FAMILIAR / MALTRATO INFANTIL</t>
  </si>
  <si>
    <t>* Todo tamizaje tiene una consejería, sea  positivo o negativo.</t>
  </si>
  <si>
    <t>* AFECTADO POR VIOLENCIA POLITICA</t>
  </si>
  <si>
    <t xml:space="preserve">* Especifique si las personas con algun tipo de morbilidad han sido afectadas por Violencia Politica. Verificar con el Registro Unico de Victimas (RUV). </t>
  </si>
  <si>
    <t xml:space="preserve">APLICACIÓN DE CUESTIONARIO DE HABILIDADES SOCIALES </t>
  </si>
  <si>
    <t xml:space="preserve">VIOLENCIA FAMILIAR / MALTRATO INFANTIL </t>
  </si>
  <si>
    <t>TRASTORNO CONSUMO DE ALCOHOL</t>
  </si>
  <si>
    <t>TRASTORNO CONSUMO DE OTRAS DROGAS</t>
  </si>
  <si>
    <t>TRASTORNO DEL COMPORTAMIENTO (F90 - F91)</t>
  </si>
  <si>
    <t>TRASTORNOS ALIMENTARIOS (F500 - F508 ANOREXIA, BULIMIA)</t>
  </si>
  <si>
    <t>12 - 14</t>
  </si>
  <si>
    <t>5 - 9</t>
  </si>
  <si>
    <t>10 - 11</t>
  </si>
  <si>
    <t>1 - 4</t>
  </si>
  <si>
    <t>&lt; 1</t>
  </si>
  <si>
    <t>60 - 79</t>
  </si>
  <si>
    <t>TOTAL DE TAMIZAJES</t>
  </si>
  <si>
    <t>SOLO TAMIZAJES POSITIVOS</t>
  </si>
  <si>
    <t>TAMIZAJES CON CONDICION ADICIONAL DE VIOLENCIA POLITICA</t>
  </si>
  <si>
    <t>TRASTORNO DE CONSUMO DE ALCOHOL Y OTRAS DROGAS</t>
  </si>
  <si>
    <t>Intermedias</t>
  </si>
  <si>
    <t>Iniciadas</t>
  </si>
  <si>
    <t>Terminadas</t>
  </si>
  <si>
    <t>SESIONES DE PAUTAS DE CRIANZA</t>
  </si>
  <si>
    <t>PROGRAMA DE FAMILIAS FUERTES</t>
  </si>
  <si>
    <t>ACUMULADO</t>
  </si>
  <si>
    <t>PROBLEMAS RELACIONADOS CON HABILIDADES SOCIALES INADECUADAS</t>
  </si>
  <si>
    <t>INICIO DE SESIONES DE ENTRENAMIENTO EN HABILIDADES SOCIALES</t>
  </si>
  <si>
    <t>TERMINAN SESIONES DE ENTRENAMIENTO EN HABILIDADES SOCIALES</t>
  </si>
  <si>
    <t>Utilice en HIS la UPS 303805 en los establecimientos de salud donde exista módulo de Atención al Maltrato Infantil y del Adolescente en Salud (MAMIS)</t>
  </si>
  <si>
    <t xml:space="preserve">SÍNDROME Y/O TRASTORNO PSICÓTICO </t>
  </si>
  <si>
    <t>TRASTORNO DE CONSUMO DE ALCOHOL</t>
  </si>
  <si>
    <t xml:space="preserve">SINDROME Y/O TRASTORNO PSICÓTICO </t>
  </si>
  <si>
    <t xml:space="preserve">SÍNDROME y/o TRASTORNO PSICÓTICO </t>
  </si>
  <si>
    <t>III. MODULOS DE ATENCION AL MALTRATO INFANTIL (MAMIS)</t>
  </si>
  <si>
    <t>Padres</t>
  </si>
  <si>
    <t>Totales</t>
  </si>
  <si>
    <t>TRASTORNO DE CONSUMO DE TABACO</t>
  </si>
  <si>
    <t>TRASTORNO DE CONSUMO DE DROGAS</t>
  </si>
  <si>
    <t>TRASTORNO PSICOTICO</t>
  </si>
  <si>
    <t>ACTIVIDADES</t>
  </si>
  <si>
    <t>CAPACITADOS</t>
  </si>
  <si>
    <t>VIOLENCIA ESCOLAR (Y072 - BULLYNG)</t>
  </si>
  <si>
    <t>IV. VISITA FAMILIAR INTEGRAL</t>
  </si>
  <si>
    <t>V. OTRAS ACTIVIDADES PREVENTIVAS</t>
  </si>
  <si>
    <t>VI. SESIONES EDUCATIVAS EN PROBLEMAS Y TRASTORNOS DE SALUD MENTAL</t>
  </si>
  <si>
    <t xml:space="preserve">VII CAPACITACION DE RECURSOS HUMANOS </t>
  </si>
  <si>
    <t xml:space="preserve">Periodo : </t>
  </si>
  <si>
    <t>DIRESA / RED / M. Red / EE.SS :</t>
  </si>
  <si>
    <t>De 10 - 14 Años</t>
  </si>
  <si>
    <t>De 8 - 11 Años</t>
  </si>
  <si>
    <t>De 12 - 17 Años</t>
  </si>
  <si>
    <r>
      <rPr>
        <b/>
        <sz val="11"/>
        <rFont val="Calibri"/>
        <family val="2"/>
      </rPr>
      <t>Importante:</t>
    </r>
    <r>
      <rPr>
        <sz val="11"/>
        <rFont val="Calibri"/>
        <family val="2"/>
      </rPr>
      <t xml:space="preserve"> Los valores en </t>
    </r>
    <r>
      <rPr>
        <b/>
        <sz val="12"/>
        <color indexed="60"/>
        <rFont val="Calibri"/>
        <family val="2"/>
      </rPr>
      <t>rojo</t>
    </r>
    <r>
      <rPr>
        <sz val="11"/>
        <rFont val="Calibri"/>
        <family val="2"/>
      </rPr>
      <t xml:space="preserve"> de la zonas bloqueadas corresponden a casos en edades que NO corresponden, VERIFICAR la data HIS y volver a generar el reporte.</t>
    </r>
  </si>
  <si>
    <t>II. ATENDIDOS</t>
  </si>
  <si>
    <t>01-JULIO AL 30-SETIEMBRE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</si>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</sst>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indexed="6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207">
    <xf numFmtId="0" fontId="0" fillId="0" borderId="0" xfId="0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 wrapText="1" indent="1"/>
    </xf>
    <xf numFmtId="0" fontId="8" fillId="0" borderId="7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2" borderId="1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 inden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1" fontId="8" fillId="2" borderId="11" xfId="0" applyNumberFormat="1" applyFont="1" applyFill="1" applyBorder="1" applyAlignment="1">
      <alignment vertical="center"/>
    </xf>
    <xf numFmtId="1" fontId="8" fillId="2" borderId="12" xfId="0" applyNumberFormat="1" applyFont="1" applyFill="1" applyBorder="1" applyAlignment="1">
      <alignment vertical="center"/>
    </xf>
    <xf numFmtId="1" fontId="8" fillId="2" borderId="13" xfId="0" applyNumberFormat="1" applyFont="1" applyFill="1" applyBorder="1" applyAlignment="1">
      <alignment vertical="center"/>
    </xf>
    <xf numFmtId="1" fontId="8" fillId="0" borderId="12" xfId="0" applyNumberFormat="1" applyFont="1" applyFill="1" applyBorder="1" applyAlignment="1">
      <alignment vertical="center"/>
    </xf>
    <xf numFmtId="1" fontId="8" fillId="0" borderId="13" xfId="0" applyNumberFormat="1" applyFont="1" applyFill="1" applyBorder="1" applyAlignment="1">
      <alignment vertical="center"/>
    </xf>
    <xf numFmtId="1" fontId="8" fillId="0" borderId="11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1" fontId="8" fillId="2" borderId="3" xfId="0" applyNumberFormat="1" applyFont="1" applyFill="1" applyBorder="1" applyAlignment="1">
      <alignment vertical="center"/>
    </xf>
    <xf numFmtId="1" fontId="8" fillId="0" borderId="2" xfId="0" applyNumberFormat="1" applyFont="1" applyFill="1" applyBorder="1" applyAlignment="1">
      <alignment vertical="center"/>
    </xf>
    <xf numFmtId="1" fontId="8" fillId="0" borderId="3" xfId="0" applyNumberFormat="1" applyFont="1" applyFill="1" applyBorder="1" applyAlignment="1">
      <alignment vertical="center"/>
    </xf>
    <xf numFmtId="1" fontId="8" fillId="0" borderId="1" xfId="0" applyNumberFormat="1" applyFont="1" applyFill="1" applyBorder="1" applyAlignment="1">
      <alignment vertical="center"/>
    </xf>
    <xf numFmtId="1" fontId="8" fillId="0" borderId="6" xfId="0" applyNumberFormat="1" applyFont="1" applyFill="1" applyBorder="1" applyAlignment="1">
      <alignment vertical="center"/>
    </xf>
    <xf numFmtId="1" fontId="8" fillId="0" borderId="4" xfId="0" applyNumberFormat="1" applyFont="1" applyFill="1" applyBorder="1" applyAlignment="1">
      <alignment vertical="center"/>
    </xf>
    <xf numFmtId="1" fontId="8" fillId="0" borderId="5" xfId="0" applyNumberFormat="1" applyFont="1" applyFill="1" applyBorder="1" applyAlignment="1">
      <alignment vertical="center"/>
    </xf>
    <xf numFmtId="1" fontId="8" fillId="2" borderId="2" xfId="0" applyNumberFormat="1" applyFont="1" applyFill="1" applyBorder="1" applyAlignment="1">
      <alignment vertical="center"/>
    </xf>
    <xf numFmtId="1" fontId="9" fillId="4" borderId="1" xfId="0" applyNumberFormat="1" applyFont="1" applyFill="1" applyBorder="1" applyAlignment="1">
      <alignment vertical="center"/>
    </xf>
    <xf numFmtId="1" fontId="9" fillId="2" borderId="12" xfId="0" applyNumberFormat="1" applyFont="1" applyFill="1" applyBorder="1" applyAlignment="1">
      <alignment vertical="center"/>
    </xf>
    <xf numFmtId="1" fontId="9" fillId="0" borderId="11" xfId="0" applyNumberFormat="1" applyFont="1" applyFill="1" applyBorder="1" applyAlignment="1">
      <alignment vertical="center"/>
    </xf>
    <xf numFmtId="1" fontId="9" fillId="2" borderId="2" xfId="0" applyNumberFormat="1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vertical="center"/>
    </xf>
    <xf numFmtId="1" fontId="9" fillId="0" borderId="2" xfId="0" applyNumberFormat="1" applyFont="1" applyFill="1" applyBorder="1" applyAlignment="1">
      <alignment vertical="center"/>
    </xf>
    <xf numFmtId="1" fontId="9" fillId="0" borderId="5" xfId="0" applyNumberFormat="1" applyFont="1" applyFill="1" applyBorder="1" applyAlignment="1">
      <alignment vertical="center"/>
    </xf>
    <xf numFmtId="1" fontId="9" fillId="0" borderId="4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top" wrapText="1"/>
    </xf>
    <xf numFmtId="1" fontId="9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1" fontId="8" fillId="2" borderId="4" xfId="0" applyNumberFormat="1" applyFont="1" applyFill="1" applyBorder="1" applyAlignment="1">
      <alignment vertical="center"/>
    </xf>
    <xf numFmtId="1" fontId="8" fillId="2" borderId="5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wrapText="1" indent="1"/>
    </xf>
    <xf numFmtId="1" fontId="8" fillId="0" borderId="1" xfId="0" applyNumberFormat="1" applyFont="1" applyFill="1" applyBorder="1" applyAlignment="1">
      <alignment horizontal="right" vertical="center"/>
    </xf>
    <xf numFmtId="1" fontId="8" fillId="0" borderId="1" xfId="0" applyNumberFormat="1" applyFont="1" applyFill="1" applyBorder="1" applyAlignment="1">
      <alignment horizontal="right" vertical="top" wrapText="1"/>
    </xf>
    <xf numFmtId="1" fontId="8" fillId="0" borderId="2" xfId="0" applyNumberFormat="1" applyFont="1" applyFill="1" applyBorder="1" applyAlignment="1">
      <alignment horizontal="right" vertical="center"/>
    </xf>
    <xf numFmtId="1" fontId="8" fillId="0" borderId="4" xfId="0" applyNumberFormat="1" applyFont="1" applyFill="1" applyBorder="1" applyAlignment="1">
      <alignment horizontal="right" vertical="center"/>
    </xf>
    <xf numFmtId="1" fontId="9" fillId="6" borderId="1" xfId="0" applyNumberFormat="1" applyFont="1" applyFill="1" applyBorder="1" applyAlignment="1">
      <alignment horizontal="right" vertical="center"/>
    </xf>
    <xf numFmtId="1" fontId="8" fillId="6" borderId="6" xfId="0" applyNumberFormat="1" applyFont="1" applyFill="1" applyBorder="1" applyAlignment="1">
      <alignment horizontal="right" vertical="center"/>
    </xf>
    <xf numFmtId="1" fontId="8" fillId="6" borderId="5" xfId="0" applyNumberFormat="1" applyFont="1" applyFill="1" applyBorder="1" applyAlignment="1">
      <alignment horizontal="right" vertical="center"/>
    </xf>
    <xf numFmtId="1" fontId="8" fillId="6" borderId="10" xfId="0" applyNumberFormat="1" applyFont="1" applyFill="1" applyBorder="1" applyAlignment="1">
      <alignment horizontal="right" vertical="center"/>
    </xf>
    <xf numFmtId="1" fontId="8" fillId="6" borderId="9" xfId="0" applyNumberFormat="1" applyFont="1" applyFill="1" applyBorder="1" applyAlignment="1">
      <alignment horizontal="right" vertical="center"/>
    </xf>
    <xf numFmtId="1" fontId="8" fillId="6" borderId="13" xfId="0" applyNumberFormat="1" applyFont="1" applyFill="1" applyBorder="1" applyAlignment="1">
      <alignment horizontal="right" vertical="center"/>
    </xf>
    <xf numFmtId="1" fontId="8" fillId="6" borderId="12" xfId="0" applyNumberFormat="1" applyFont="1" applyFill="1" applyBorder="1" applyAlignment="1">
      <alignment horizontal="right" vertical="center"/>
    </xf>
    <xf numFmtId="1" fontId="9" fillId="4" borderId="1" xfId="0" applyNumberFormat="1" applyFont="1" applyFill="1" applyBorder="1" applyAlignment="1">
      <alignment horizontal="right" vertical="center"/>
    </xf>
    <xf numFmtId="0" fontId="8" fillId="6" borderId="0" xfId="2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" fontId="13" fillId="6" borderId="6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 wrapText="1" indent="1"/>
    </xf>
    <xf numFmtId="0" fontId="8" fillId="2" borderId="6" xfId="0" applyFont="1" applyFill="1" applyBorder="1" applyAlignment="1">
      <alignment horizontal="left" vertical="center" indent="1"/>
    </xf>
    <xf numFmtId="1" fontId="13" fillId="6" borderId="7" xfId="0" applyNumberFormat="1" applyFont="1" applyFill="1" applyBorder="1" applyAlignment="1">
      <alignment vertical="center"/>
    </xf>
    <xf numFmtId="1" fontId="8" fillId="2" borderId="14" xfId="0" applyNumberFormat="1" applyFont="1" applyFill="1" applyBorder="1" applyAlignment="1">
      <alignment vertical="center"/>
    </xf>
    <xf numFmtId="1" fontId="8" fillId="2" borderId="9" xfId="0" applyNumberFormat="1" applyFont="1" applyFill="1" applyBorder="1" applyAlignment="1">
      <alignment vertical="center"/>
    </xf>
    <xf numFmtId="1" fontId="8" fillId="2" borderId="10" xfId="0" applyNumberFormat="1" applyFont="1" applyFill="1" applyBorder="1" applyAlignment="1">
      <alignment vertical="center"/>
    </xf>
    <xf numFmtId="1" fontId="13" fillId="6" borderId="0" xfId="0" applyNumberFormat="1" applyFont="1" applyFill="1" applyBorder="1" applyAlignment="1">
      <alignment vertical="center"/>
    </xf>
    <xf numFmtId="1" fontId="13" fillId="6" borderId="5" xfId="0" applyNumberFormat="1" applyFont="1" applyFill="1" applyBorder="1" applyAlignment="1">
      <alignment vertical="center"/>
    </xf>
    <xf numFmtId="1" fontId="13" fillId="6" borderId="10" xfId="0" applyNumberFormat="1" applyFont="1" applyFill="1" applyBorder="1" applyAlignment="1">
      <alignment vertical="center"/>
    </xf>
    <xf numFmtId="1" fontId="13" fillId="6" borderId="9" xfId="0" applyNumberFormat="1" applyFont="1" applyFill="1" applyBorder="1" applyAlignment="1">
      <alignment vertical="center"/>
    </xf>
    <xf numFmtId="1" fontId="9" fillId="0" borderId="14" xfId="0" applyNumberFormat="1" applyFont="1" applyFill="1" applyBorder="1" applyAlignment="1">
      <alignment vertical="center"/>
    </xf>
    <xf numFmtId="1" fontId="8" fillId="2" borderId="6" xfId="0" applyNumberFormat="1" applyFont="1" applyFill="1" applyBorder="1" applyAlignment="1">
      <alignment vertical="center"/>
    </xf>
    <xf numFmtId="1" fontId="9" fillId="2" borderId="5" xfId="0" applyNumberFormat="1" applyFont="1" applyFill="1" applyBorder="1" applyAlignment="1">
      <alignment vertical="center"/>
    </xf>
    <xf numFmtId="1" fontId="13" fillId="6" borderId="3" xfId="0" applyNumberFormat="1" applyFont="1" applyFill="1" applyBorder="1" applyAlignment="1">
      <alignment vertical="center"/>
    </xf>
    <xf numFmtId="1" fontId="13" fillId="6" borderId="8" xfId="0" applyNumberFormat="1" applyFont="1" applyFill="1" applyBorder="1" applyAlignment="1">
      <alignment vertical="center"/>
    </xf>
    <xf numFmtId="1" fontId="13" fillId="6" borderId="2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6" borderId="0" xfId="2" applyFont="1" applyFill="1" applyBorder="1" applyAlignment="1">
      <alignment horizontal="left" vertical="center"/>
    </xf>
    <xf numFmtId="1" fontId="9" fillId="0" borderId="11" xfId="0" applyNumberFormat="1" applyFont="1" applyFill="1" applyBorder="1" applyAlignment="1">
      <alignment horizontal="right" vertical="center" wrapText="1"/>
    </xf>
    <xf numFmtId="1" fontId="9" fillId="2" borderId="1" xfId="0" applyNumberFormat="1" applyFont="1" applyFill="1" applyBorder="1" applyAlignment="1">
      <alignment horizontal="right" vertical="center" wrapText="1"/>
    </xf>
    <xf numFmtId="1" fontId="9" fillId="0" borderId="11" xfId="0" applyNumberFormat="1" applyFont="1" applyFill="1" applyBorder="1" applyAlignment="1">
      <alignment horizontal="right" vertical="center"/>
    </xf>
    <xf numFmtId="1" fontId="9" fillId="2" borderId="1" xfId="0" applyNumberFormat="1" applyFont="1" applyFill="1" applyBorder="1" applyAlignment="1">
      <alignment horizontal="right" vertical="center"/>
    </xf>
    <xf numFmtId="1" fontId="9" fillId="0" borderId="13" xfId="0" applyNumberFormat="1" applyFont="1" applyFill="1" applyBorder="1" applyAlignment="1">
      <alignment horizontal="right" vertical="center" wrapText="1"/>
    </xf>
    <xf numFmtId="1" fontId="9" fillId="0" borderId="12" xfId="0" applyNumberFormat="1" applyFont="1" applyFill="1" applyBorder="1" applyAlignment="1">
      <alignment horizontal="right" vertical="center"/>
    </xf>
    <xf numFmtId="1" fontId="9" fillId="0" borderId="3" xfId="0" applyNumberFormat="1" applyFont="1" applyFill="1" applyBorder="1" applyAlignment="1">
      <alignment horizontal="right" vertical="center"/>
    </xf>
    <xf numFmtId="1" fontId="9" fillId="0" borderId="2" xfId="0" applyNumberFormat="1" applyFont="1" applyFill="1" applyBorder="1" applyAlignment="1">
      <alignment horizontal="right" vertical="center"/>
    </xf>
    <xf numFmtId="1" fontId="9" fillId="0" borderId="13" xfId="0" applyNumberFormat="1" applyFont="1" applyFill="1" applyBorder="1" applyAlignment="1">
      <alignment horizontal="right" vertical="center"/>
    </xf>
    <xf numFmtId="1" fontId="9" fillId="0" borderId="6" xfId="0" applyNumberFormat="1" applyFont="1" applyFill="1" applyBorder="1" applyAlignment="1">
      <alignment horizontal="right" vertical="center"/>
    </xf>
    <xf numFmtId="1" fontId="9" fillId="0" borderId="5" xfId="0" applyNumberFormat="1" applyFont="1" applyFill="1" applyBorder="1" applyAlignment="1">
      <alignment horizontal="right" vertical="center"/>
    </xf>
    <xf numFmtId="1" fontId="9" fillId="2" borderId="2" xfId="0" applyNumberFormat="1" applyFont="1" applyFill="1" applyBorder="1" applyAlignment="1">
      <alignment horizontal="right" vertical="center"/>
    </xf>
    <xf numFmtId="1" fontId="9" fillId="2" borderId="1" xfId="0" applyNumberFormat="1" applyFont="1" applyFill="1" applyBorder="1" applyAlignment="1">
      <alignment horizontal="right" vertical="top" wrapText="1"/>
    </xf>
    <xf numFmtId="1" fontId="9" fillId="2" borderId="4" xfId="0" applyNumberFormat="1" applyFont="1" applyFill="1" applyBorder="1" applyAlignment="1">
      <alignment horizontal="right" vertical="center"/>
    </xf>
    <xf numFmtId="2" fontId="8" fillId="2" borderId="1" xfId="0" applyNumberFormat="1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8" fillId="3" borderId="3" xfId="0" quotePrefix="1" applyFont="1" applyFill="1" applyBorder="1" applyAlignment="1">
      <alignment horizontal="center" vertical="center"/>
    </xf>
    <xf numFmtId="16" fontId="8" fillId="3" borderId="3" xfId="0" quotePrefix="1" applyNumberFormat="1" applyFont="1" applyFill="1" applyBorder="1" applyAlignment="1">
      <alignment horizontal="center" vertical="center"/>
    </xf>
    <xf numFmtId="16" fontId="8" fillId="3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1" fontId="9" fillId="0" borderId="11" xfId="0" applyNumberFormat="1" applyFont="1" applyFill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1" fontId="8" fillId="0" borderId="11" xfId="0" applyNumberFormat="1" applyFont="1" applyFill="1" applyBorder="1" applyAlignment="1">
      <alignment horizontal="right" vertical="center" wrapText="1"/>
    </xf>
    <xf numFmtId="1" fontId="8" fillId="0" borderId="13" xfId="0" applyNumberFormat="1" applyFont="1" applyFill="1" applyBorder="1" applyAlignment="1">
      <alignment horizontal="right" vertical="center" wrapText="1"/>
    </xf>
    <xf numFmtId="1" fontId="9" fillId="4" borderId="3" xfId="0" applyNumberFormat="1" applyFont="1" applyFill="1" applyBorder="1" applyAlignment="1">
      <alignment vertical="center" wrapText="1"/>
    </xf>
    <xf numFmtId="1" fontId="9" fillId="4" borderId="2" xfId="0" applyNumberFormat="1" applyFont="1" applyFill="1" applyBorder="1" applyAlignment="1">
      <alignment vertical="center" wrapText="1"/>
    </xf>
    <xf numFmtId="1" fontId="9" fillId="0" borderId="12" xfId="0" applyNumberFormat="1" applyFont="1" applyFill="1" applyBorder="1" applyAlignment="1">
      <alignment horizontal="right" vertical="center" wrapText="1"/>
    </xf>
    <xf numFmtId="0" fontId="9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9" fillId="5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inden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indent="1"/>
    </xf>
    <xf numFmtId="0" fontId="9" fillId="5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4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3</xdr:col>
      <xdr:colOff>228600</xdr:colOff>
      <xdr:row>1</xdr:row>
      <xdr:rowOff>257175</xdr:rowOff>
    </xdr:to>
    <xdr:pic>
      <xdr:nvPicPr>
        <xdr:cNvPr id="1065" name="Picture 75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5725"/>
          <a:ext cx="3124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8"/>
  <sheetViews>
    <sheetView showGridLines="0" tabSelected="1" zoomScale="80" zoomScaleNormal="80" workbookViewId="0">
      <selection activeCell="B5" sqref="B5"/>
    </sheetView>
  </sheetViews>
  <sheetFormatPr baseColWidth="10" defaultColWidth="0" defaultRowHeight="12.75" zeroHeight="1" x14ac:dyDescent="0.2"/>
  <cols>
    <col min="1" max="1" width="6.28515625" style="1" customWidth="1"/>
    <col min="2" max="2" width="37.140625" style="3" customWidth="1"/>
    <col min="3" max="26" width="6.7109375" style="3" customWidth="1"/>
    <col min="27" max="27" width="12.5703125" style="3" customWidth="1"/>
    <col min="28" max="28" width="12.28515625" style="3" customWidth="1"/>
    <col min="29" max="29" width="11.28515625" style="3" customWidth="1"/>
    <col min="30" max="32" width="9" style="1" customWidth="1"/>
    <col min="33" max="33" width="11.42578125" style="3" customWidth="1"/>
    <col min="34" max="16384" width="0" style="3" hidden="1"/>
  </cols>
  <sheetData>
    <row r="1" spans="1:35" s="1" customFormat="1" x14ac:dyDescent="0.2"/>
    <row r="2" spans="1:35" s="1" customFormat="1" ht="37.5" customHeight="1" x14ac:dyDescent="0.2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8" t="s">
        <v>21</v>
      </c>
      <c r="O2" s="109"/>
      <c r="P2" s="109"/>
      <c r="Q2" s="109"/>
      <c r="R2" s="109"/>
      <c r="S2" s="109"/>
      <c r="U2" s="109"/>
      <c r="V2" s="109"/>
      <c r="W2" s="109"/>
      <c r="X2" s="109"/>
      <c r="Y2" s="109"/>
      <c r="Z2" s="109"/>
      <c r="AA2" s="109"/>
      <c r="AB2" s="109"/>
      <c r="AC2" s="2" t="s">
        <v>0</v>
      </c>
    </row>
    <row r="3" spans="1:35" s="1" customFormat="1" ht="18" customHeight="1" x14ac:dyDescent="0.2">
      <c r="A3" s="4"/>
      <c r="B3" s="5" t="s">
        <v>100</v>
      </c>
      <c r="C3" s="5" t="s">
        <v>107</v>
      </c>
      <c r="D3" s="5"/>
      <c r="E3" s="5"/>
      <c r="F3" s="5"/>
      <c r="G3" s="5"/>
      <c r="H3" s="5"/>
      <c r="I3" s="5"/>
      <c r="J3" s="4"/>
      <c r="K3" s="4"/>
      <c r="M3" s="4"/>
      <c r="O3" s="4"/>
      <c r="P3" s="4"/>
      <c r="R3" s="4"/>
      <c r="S3" s="4"/>
      <c r="T3" s="4"/>
      <c r="V3" s="4"/>
      <c r="W3" s="4"/>
      <c r="X3" s="4"/>
      <c r="Y3" s="4"/>
      <c r="Z3" s="4"/>
      <c r="AA3" s="4"/>
      <c r="AC3" s="4"/>
    </row>
    <row r="4" spans="1:35" s="1" customFormat="1" ht="18" customHeight="1" x14ac:dyDescent="0.2">
      <c r="A4" s="4"/>
      <c r="B4" s="5" t="s">
        <v>101</v>
      </c>
      <c r="C4" s="5" t="s">
        <v>108</v>
      </c>
      <c r="D4" s="5"/>
      <c r="E4" s="5"/>
      <c r="F4" s="5"/>
      <c r="G4" s="5"/>
      <c r="H4" s="5"/>
      <c r="I4" s="5"/>
      <c r="J4" s="4"/>
      <c r="K4" s="4" t="s">
        <v>109</v>
      </c>
      <c r="L4" s="4"/>
      <c r="M4" s="4"/>
      <c r="N4" s="4"/>
      <c r="O4" s="4"/>
      <c r="P4" s="4"/>
      <c r="Q4" s="4"/>
      <c r="R4" s="4"/>
      <c r="S4" s="4"/>
      <c r="T4" s="4"/>
      <c r="V4" s="4"/>
      <c r="W4" s="4"/>
      <c r="X4" s="4"/>
      <c r="Y4" s="4"/>
      <c r="Z4" s="4"/>
      <c r="AA4" s="4"/>
      <c r="AC4" s="4"/>
    </row>
    <row r="5" spans="1:35" s="1" customFormat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4"/>
      <c r="X5" s="4"/>
      <c r="Y5" s="4"/>
      <c r="Z5" s="4"/>
      <c r="AA5" s="4"/>
      <c r="AB5" s="4"/>
      <c r="AC5" s="4"/>
    </row>
    <row r="6" spans="1:35" s="1" customFormat="1" ht="15.75" customHeight="1" x14ac:dyDescent="0.2">
      <c r="B6" s="19" t="s">
        <v>22</v>
      </c>
      <c r="AG6" s="20"/>
      <c r="AH6" s="20"/>
      <c r="AI6" s="20"/>
    </row>
    <row r="7" spans="1:35" ht="15.75" customHeight="1" x14ac:dyDescent="0.2">
      <c r="B7" s="135" t="s">
        <v>69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7"/>
    </row>
    <row r="8" spans="1:35" ht="15.75" customHeight="1" x14ac:dyDescent="0.2">
      <c r="B8" s="6" t="s">
        <v>32</v>
      </c>
      <c r="C8" s="130" t="s">
        <v>24</v>
      </c>
      <c r="D8" s="131"/>
      <c r="E8" s="131"/>
      <c r="F8" s="131"/>
      <c r="G8" s="131"/>
      <c r="H8" s="131"/>
      <c r="I8" s="131"/>
      <c r="J8" s="132"/>
      <c r="K8" s="130" t="s">
        <v>25</v>
      </c>
      <c r="L8" s="131"/>
      <c r="M8" s="131"/>
      <c r="N8" s="132"/>
      <c r="O8" s="130" t="s">
        <v>43</v>
      </c>
      <c r="P8" s="131"/>
      <c r="Q8" s="131"/>
      <c r="R8" s="132"/>
      <c r="S8" s="130" t="s">
        <v>26</v>
      </c>
      <c r="T8" s="131"/>
      <c r="U8" s="131"/>
      <c r="V8" s="132"/>
      <c r="W8" s="130" t="s">
        <v>27</v>
      </c>
      <c r="X8" s="131"/>
      <c r="Y8" s="131"/>
      <c r="Z8" s="132"/>
      <c r="AA8" s="141" t="s">
        <v>39</v>
      </c>
      <c r="AB8" s="142"/>
      <c r="AC8" s="143"/>
    </row>
    <row r="9" spans="1:35" ht="15.75" customHeight="1" x14ac:dyDescent="0.2">
      <c r="B9" s="6" t="s">
        <v>5</v>
      </c>
      <c r="C9" s="126" t="s">
        <v>67</v>
      </c>
      <c r="D9" s="127"/>
      <c r="E9" s="139" t="s">
        <v>66</v>
      </c>
      <c r="F9" s="140"/>
      <c r="G9" s="139" t="s">
        <v>64</v>
      </c>
      <c r="H9" s="140"/>
      <c r="I9" s="139" t="s">
        <v>65</v>
      </c>
      <c r="J9" s="140"/>
      <c r="K9" s="138" t="s">
        <v>63</v>
      </c>
      <c r="L9" s="127"/>
      <c r="M9" s="126" t="s">
        <v>44</v>
      </c>
      <c r="N9" s="127"/>
      <c r="O9" s="126" t="s">
        <v>47</v>
      </c>
      <c r="P9" s="127"/>
      <c r="Q9" s="126" t="s">
        <v>48</v>
      </c>
      <c r="R9" s="127"/>
      <c r="S9" s="126" t="s">
        <v>45</v>
      </c>
      <c r="T9" s="127"/>
      <c r="U9" s="126" t="s">
        <v>46</v>
      </c>
      <c r="V9" s="127"/>
      <c r="W9" s="138" t="s">
        <v>68</v>
      </c>
      <c r="X9" s="127"/>
      <c r="Y9" s="126" t="s">
        <v>49</v>
      </c>
      <c r="Z9" s="127"/>
      <c r="AA9" s="133" t="s">
        <v>3</v>
      </c>
      <c r="AB9" s="133" t="s">
        <v>4</v>
      </c>
      <c r="AC9" s="133" t="s">
        <v>28</v>
      </c>
    </row>
    <row r="10" spans="1:35" ht="15.75" customHeight="1" x14ac:dyDescent="0.2">
      <c r="B10" s="6" t="s">
        <v>6</v>
      </c>
      <c r="C10" s="7" t="s">
        <v>2</v>
      </c>
      <c r="D10" s="7" t="s">
        <v>1</v>
      </c>
      <c r="E10" s="8" t="s">
        <v>2</v>
      </c>
      <c r="F10" s="9" t="s">
        <v>1</v>
      </c>
      <c r="G10" s="7" t="s">
        <v>2</v>
      </c>
      <c r="H10" s="7" t="s">
        <v>1</v>
      </c>
      <c r="I10" s="7" t="s">
        <v>2</v>
      </c>
      <c r="J10" s="7" t="s">
        <v>1</v>
      </c>
      <c r="K10" s="8" t="s">
        <v>2</v>
      </c>
      <c r="L10" s="9" t="s">
        <v>1</v>
      </c>
      <c r="M10" s="7" t="s">
        <v>2</v>
      </c>
      <c r="N10" s="7" t="s">
        <v>1</v>
      </c>
      <c r="O10" s="8" t="s">
        <v>2</v>
      </c>
      <c r="P10" s="9" t="s">
        <v>1</v>
      </c>
      <c r="Q10" s="7" t="s">
        <v>2</v>
      </c>
      <c r="R10" s="7" t="s">
        <v>1</v>
      </c>
      <c r="S10" s="8" t="s">
        <v>2</v>
      </c>
      <c r="T10" s="9" t="s">
        <v>1</v>
      </c>
      <c r="U10" s="7" t="s">
        <v>2</v>
      </c>
      <c r="V10" s="7" t="s">
        <v>1</v>
      </c>
      <c r="W10" s="8" t="s">
        <v>2</v>
      </c>
      <c r="X10" s="9" t="s">
        <v>1</v>
      </c>
      <c r="Y10" s="7" t="s">
        <v>2</v>
      </c>
      <c r="Z10" s="7" t="s">
        <v>1</v>
      </c>
      <c r="AA10" s="134"/>
      <c r="AB10" s="134"/>
      <c r="AC10" s="134"/>
    </row>
    <row r="11" spans="1:35" ht="15.75" customHeight="1" x14ac:dyDescent="0.2">
      <c r="A11" s="39"/>
      <c r="B11" s="35" t="s">
        <v>58</v>
      </c>
      <c r="C11" s="94">
        <v>152</v>
      </c>
      <c r="D11" s="94">
        <v>135</v>
      </c>
      <c r="E11" s="95">
        <v>521</v>
      </c>
      <c r="F11" s="96">
        <v>430</v>
      </c>
      <c r="G11" s="45">
        <v>484</v>
      </c>
      <c r="H11" s="45">
        <v>410</v>
      </c>
      <c r="I11" s="45">
        <v>177</v>
      </c>
      <c r="J11" s="45">
        <v>157</v>
      </c>
      <c r="K11" s="48">
        <v>287</v>
      </c>
      <c r="L11" s="49">
        <v>261</v>
      </c>
      <c r="M11" s="50">
        <v>148</v>
      </c>
      <c r="N11" s="50">
        <v>197</v>
      </c>
      <c r="O11" s="48">
        <v>99</v>
      </c>
      <c r="P11" s="49">
        <v>584</v>
      </c>
      <c r="Q11" s="50">
        <v>90</v>
      </c>
      <c r="R11" s="50">
        <v>486</v>
      </c>
      <c r="S11" s="48">
        <v>178</v>
      </c>
      <c r="T11" s="49">
        <v>692</v>
      </c>
      <c r="U11" s="50">
        <v>266</v>
      </c>
      <c r="V11" s="50">
        <v>490</v>
      </c>
      <c r="W11" s="48">
        <v>129</v>
      </c>
      <c r="X11" s="49">
        <v>181</v>
      </c>
      <c r="Y11" s="50">
        <v>33</v>
      </c>
      <c r="Z11" s="50">
        <v>52</v>
      </c>
      <c r="AA11" s="65"/>
      <c r="AB11" s="62">
        <f>SUM(C11:Z11)</f>
        <v>6639</v>
      </c>
      <c r="AC11" s="62"/>
    </row>
    <row r="12" spans="1:35" ht="15.75" customHeight="1" x14ac:dyDescent="0.2">
      <c r="A12" s="39"/>
      <c r="B12" s="91" t="s">
        <v>8</v>
      </c>
      <c r="C12" s="90">
        <v>0</v>
      </c>
      <c r="D12" s="93">
        <v>1</v>
      </c>
      <c r="E12" s="93">
        <v>2</v>
      </c>
      <c r="F12" s="98">
        <v>8</v>
      </c>
      <c r="G12" s="46">
        <v>27</v>
      </c>
      <c r="H12" s="51">
        <v>32</v>
      </c>
      <c r="I12" s="51">
        <v>13</v>
      </c>
      <c r="J12" s="51">
        <v>5</v>
      </c>
      <c r="K12" s="53">
        <v>80</v>
      </c>
      <c r="L12" s="54">
        <v>73</v>
      </c>
      <c r="M12" s="55">
        <v>46</v>
      </c>
      <c r="N12" s="55">
        <v>56</v>
      </c>
      <c r="O12" s="53">
        <v>67</v>
      </c>
      <c r="P12" s="54">
        <v>139</v>
      </c>
      <c r="Q12" s="55">
        <v>56</v>
      </c>
      <c r="R12" s="55">
        <v>118</v>
      </c>
      <c r="S12" s="53">
        <v>105</v>
      </c>
      <c r="T12" s="54">
        <v>144</v>
      </c>
      <c r="U12" s="55">
        <v>159</v>
      </c>
      <c r="V12" s="55">
        <v>186</v>
      </c>
      <c r="W12" s="53">
        <v>103</v>
      </c>
      <c r="X12" s="54">
        <v>118</v>
      </c>
      <c r="Y12" s="55">
        <v>38</v>
      </c>
      <c r="Z12" s="55">
        <v>34</v>
      </c>
      <c r="AA12" s="66"/>
      <c r="AB12" s="62">
        <f>SUM(G12:Z12)</f>
        <v>1599</v>
      </c>
      <c r="AC12" s="64"/>
    </row>
    <row r="13" spans="1:35" ht="27.75" customHeight="1" x14ac:dyDescent="0.2">
      <c r="A13" s="39"/>
      <c r="B13" s="91" t="s">
        <v>72</v>
      </c>
      <c r="C13" s="99">
        <v>0</v>
      </c>
      <c r="D13" s="97">
        <v>0</v>
      </c>
      <c r="E13" s="97">
        <v>0</v>
      </c>
      <c r="F13" s="100">
        <v>1</v>
      </c>
      <c r="G13" s="51">
        <v>3</v>
      </c>
      <c r="H13" s="51">
        <v>2</v>
      </c>
      <c r="I13" s="51">
        <v>2</v>
      </c>
      <c r="J13" s="51">
        <v>3</v>
      </c>
      <c r="K13" s="53">
        <v>35</v>
      </c>
      <c r="L13" s="54">
        <v>24</v>
      </c>
      <c r="M13" s="55">
        <v>36</v>
      </c>
      <c r="N13" s="55">
        <v>26</v>
      </c>
      <c r="O13" s="53">
        <v>70</v>
      </c>
      <c r="P13" s="54">
        <v>64</v>
      </c>
      <c r="Q13" s="55">
        <v>46</v>
      </c>
      <c r="R13" s="55">
        <v>41</v>
      </c>
      <c r="S13" s="53">
        <v>106</v>
      </c>
      <c r="T13" s="54">
        <v>60</v>
      </c>
      <c r="U13" s="55">
        <v>157</v>
      </c>
      <c r="V13" s="55">
        <v>70</v>
      </c>
      <c r="W13" s="53">
        <v>67</v>
      </c>
      <c r="X13" s="54">
        <v>44</v>
      </c>
      <c r="Y13" s="55">
        <v>21</v>
      </c>
      <c r="Z13" s="55">
        <v>16</v>
      </c>
      <c r="AA13" s="66"/>
      <c r="AB13" s="62">
        <f>SUM(G13:Z13)</f>
        <v>893</v>
      </c>
      <c r="AC13" s="64"/>
    </row>
    <row r="14" spans="1:35" ht="15.75" customHeight="1" x14ac:dyDescent="0.2">
      <c r="A14" s="39"/>
      <c r="B14" s="92" t="s">
        <v>83</v>
      </c>
      <c r="C14" s="99">
        <v>0</v>
      </c>
      <c r="D14" s="97">
        <v>0</v>
      </c>
      <c r="E14" s="97">
        <v>1</v>
      </c>
      <c r="F14" s="97">
        <v>0</v>
      </c>
      <c r="G14" s="97">
        <v>0</v>
      </c>
      <c r="H14" s="97">
        <v>1</v>
      </c>
      <c r="I14" s="97">
        <v>0</v>
      </c>
      <c r="J14" s="97">
        <v>0</v>
      </c>
      <c r="K14" s="51">
        <v>13</v>
      </c>
      <c r="L14" s="56">
        <v>8</v>
      </c>
      <c r="M14" s="57">
        <v>9</v>
      </c>
      <c r="N14" s="57">
        <v>1</v>
      </c>
      <c r="O14" s="58">
        <v>13</v>
      </c>
      <c r="P14" s="56">
        <v>17</v>
      </c>
      <c r="Q14" s="57">
        <v>8</v>
      </c>
      <c r="R14" s="57">
        <v>19</v>
      </c>
      <c r="S14" s="58">
        <v>22</v>
      </c>
      <c r="T14" s="56">
        <v>30</v>
      </c>
      <c r="U14" s="57">
        <v>49</v>
      </c>
      <c r="V14" s="57">
        <v>47</v>
      </c>
      <c r="W14" s="58">
        <v>43</v>
      </c>
      <c r="X14" s="56">
        <v>32</v>
      </c>
      <c r="Y14" s="57">
        <v>12</v>
      </c>
      <c r="Z14" s="57">
        <v>14</v>
      </c>
      <c r="AA14" s="67"/>
      <c r="AB14" s="101">
        <f>SUM(K14:Z14)</f>
        <v>337</v>
      </c>
      <c r="AC14" s="68"/>
    </row>
    <row r="15" spans="1:35" ht="15.75" customHeight="1" x14ac:dyDescent="0.2">
      <c r="A15" s="39"/>
      <c r="B15" s="135" t="s">
        <v>70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7"/>
    </row>
    <row r="16" spans="1:35" ht="15.75" customHeight="1" x14ac:dyDescent="0.2">
      <c r="A16" s="39"/>
      <c r="B16" s="36" t="s">
        <v>58</v>
      </c>
      <c r="C16" s="45">
        <v>0</v>
      </c>
      <c r="D16" s="45">
        <v>0</v>
      </c>
      <c r="E16" s="46">
        <v>12</v>
      </c>
      <c r="F16" s="47">
        <v>7</v>
      </c>
      <c r="G16" s="45">
        <v>32</v>
      </c>
      <c r="H16" s="45">
        <v>26</v>
      </c>
      <c r="I16" s="45">
        <v>42</v>
      </c>
      <c r="J16" s="45">
        <v>27</v>
      </c>
      <c r="K16" s="46">
        <v>26</v>
      </c>
      <c r="L16" s="47">
        <v>22</v>
      </c>
      <c r="M16" s="45">
        <v>6</v>
      </c>
      <c r="N16" s="45">
        <v>3</v>
      </c>
      <c r="O16" s="46">
        <v>3</v>
      </c>
      <c r="P16" s="47">
        <v>25</v>
      </c>
      <c r="Q16" s="45">
        <v>3</v>
      </c>
      <c r="R16" s="45">
        <v>24</v>
      </c>
      <c r="S16" s="46">
        <v>8</v>
      </c>
      <c r="T16" s="47">
        <v>33</v>
      </c>
      <c r="U16" s="45">
        <v>13</v>
      </c>
      <c r="V16" s="45">
        <v>40</v>
      </c>
      <c r="W16" s="46">
        <v>2</v>
      </c>
      <c r="X16" s="47">
        <v>8</v>
      </c>
      <c r="Y16" s="45">
        <v>1</v>
      </c>
      <c r="Z16" s="45">
        <v>2</v>
      </c>
      <c r="AA16" s="61"/>
      <c r="AB16" s="62">
        <f>SUM(C16:Z16)</f>
        <v>365</v>
      </c>
      <c r="AC16" s="62"/>
    </row>
    <row r="17" spans="1:40" ht="15.75" customHeight="1" x14ac:dyDescent="0.2">
      <c r="A17" s="39"/>
      <c r="B17" s="36" t="s">
        <v>8</v>
      </c>
      <c r="C17" s="90">
        <v>0</v>
      </c>
      <c r="D17" s="93">
        <v>0</v>
      </c>
      <c r="E17" s="93">
        <v>0</v>
      </c>
      <c r="F17" s="98">
        <v>0</v>
      </c>
      <c r="G17" s="51">
        <v>1</v>
      </c>
      <c r="H17" s="51">
        <v>2</v>
      </c>
      <c r="I17" s="51">
        <v>1</v>
      </c>
      <c r="J17" s="51">
        <v>1</v>
      </c>
      <c r="K17" s="59">
        <v>8</v>
      </c>
      <c r="L17" s="51">
        <v>11</v>
      </c>
      <c r="M17" s="51">
        <v>5</v>
      </c>
      <c r="N17" s="51">
        <v>12</v>
      </c>
      <c r="O17" s="59">
        <v>4</v>
      </c>
      <c r="P17" s="52">
        <v>18</v>
      </c>
      <c r="Q17" s="51">
        <v>3</v>
      </c>
      <c r="R17" s="51">
        <v>25</v>
      </c>
      <c r="S17" s="59">
        <v>9</v>
      </c>
      <c r="T17" s="52">
        <v>32</v>
      </c>
      <c r="U17" s="51">
        <v>17</v>
      </c>
      <c r="V17" s="51">
        <v>43</v>
      </c>
      <c r="W17" s="59">
        <v>15</v>
      </c>
      <c r="X17" s="52">
        <v>26</v>
      </c>
      <c r="Y17" s="51">
        <v>3</v>
      </c>
      <c r="Z17" s="51">
        <v>7</v>
      </c>
      <c r="AA17" s="63"/>
      <c r="AB17" s="62">
        <f>SUM(G17:Z17)</f>
        <v>243</v>
      </c>
      <c r="AC17" s="64"/>
    </row>
    <row r="18" spans="1:40" ht="15.75" customHeight="1" x14ac:dyDescent="0.2">
      <c r="A18" s="39"/>
      <c r="B18" s="36" t="s">
        <v>84</v>
      </c>
      <c r="C18" s="99">
        <v>0</v>
      </c>
      <c r="D18" s="97">
        <v>0</v>
      </c>
      <c r="E18" s="97">
        <v>0</v>
      </c>
      <c r="F18" s="97">
        <v>0</v>
      </c>
      <c r="G18" s="97">
        <v>0</v>
      </c>
      <c r="H18" s="97">
        <v>0</v>
      </c>
      <c r="I18" s="51">
        <v>0</v>
      </c>
      <c r="J18" s="51">
        <v>0</v>
      </c>
      <c r="K18" s="59">
        <v>0</v>
      </c>
      <c r="L18" s="51">
        <v>1</v>
      </c>
      <c r="M18" s="51">
        <v>3</v>
      </c>
      <c r="N18" s="51">
        <v>1</v>
      </c>
      <c r="O18" s="59">
        <v>15</v>
      </c>
      <c r="P18" s="52">
        <v>9</v>
      </c>
      <c r="Q18" s="51">
        <v>9</v>
      </c>
      <c r="R18" s="51">
        <v>2</v>
      </c>
      <c r="S18" s="59">
        <v>15</v>
      </c>
      <c r="T18" s="52">
        <v>1</v>
      </c>
      <c r="U18" s="51">
        <v>44</v>
      </c>
      <c r="V18" s="51">
        <v>7</v>
      </c>
      <c r="W18" s="59">
        <v>5</v>
      </c>
      <c r="X18" s="52">
        <v>2</v>
      </c>
      <c r="Y18" s="51">
        <v>3</v>
      </c>
      <c r="Z18" s="51">
        <v>0</v>
      </c>
      <c r="AA18" s="63"/>
      <c r="AB18" s="62">
        <f>SUM(I18:Z18)</f>
        <v>117</v>
      </c>
      <c r="AC18" s="64"/>
    </row>
    <row r="19" spans="1:40" ht="15.75" customHeight="1" x14ac:dyDescent="0.2">
      <c r="A19" s="39"/>
      <c r="B19" s="36" t="s">
        <v>90</v>
      </c>
      <c r="C19" s="99">
        <v>0</v>
      </c>
      <c r="D19" s="97">
        <v>0</v>
      </c>
      <c r="E19" s="97">
        <v>0</v>
      </c>
      <c r="F19" s="97">
        <v>0</v>
      </c>
      <c r="G19" s="97">
        <v>0</v>
      </c>
      <c r="H19" s="97">
        <v>0</v>
      </c>
      <c r="I19" s="51">
        <v>0</v>
      </c>
      <c r="J19" s="59">
        <v>0</v>
      </c>
      <c r="K19" s="46">
        <v>0</v>
      </c>
      <c r="L19" s="51">
        <v>0</v>
      </c>
      <c r="M19" s="51">
        <v>0</v>
      </c>
      <c r="N19" s="51">
        <v>0</v>
      </c>
      <c r="O19" s="59">
        <v>1</v>
      </c>
      <c r="P19" s="52">
        <v>0</v>
      </c>
      <c r="Q19" s="51">
        <v>1</v>
      </c>
      <c r="R19" s="51">
        <v>0</v>
      </c>
      <c r="S19" s="59">
        <v>1</v>
      </c>
      <c r="T19" s="52">
        <v>0</v>
      </c>
      <c r="U19" s="51">
        <v>0</v>
      </c>
      <c r="V19" s="51">
        <v>0</v>
      </c>
      <c r="W19" s="59">
        <v>3</v>
      </c>
      <c r="X19" s="52">
        <v>1</v>
      </c>
      <c r="Y19" s="51">
        <v>0</v>
      </c>
      <c r="Z19" s="51">
        <v>0</v>
      </c>
      <c r="AA19" s="63"/>
      <c r="AB19" s="62">
        <f>SUM(I19:Z19)</f>
        <v>7</v>
      </c>
      <c r="AC19" s="64"/>
    </row>
    <row r="20" spans="1:40" ht="15.75" customHeight="1" x14ac:dyDescent="0.2">
      <c r="A20" s="39"/>
      <c r="B20" s="36" t="s">
        <v>91</v>
      </c>
      <c r="C20" s="99">
        <v>0</v>
      </c>
      <c r="D20" s="97">
        <v>0</v>
      </c>
      <c r="E20" s="97">
        <v>0</v>
      </c>
      <c r="F20" s="97">
        <v>0</v>
      </c>
      <c r="G20" s="97">
        <v>0</v>
      </c>
      <c r="H20" s="97">
        <v>0</v>
      </c>
      <c r="I20" s="51">
        <v>0</v>
      </c>
      <c r="J20" s="51">
        <v>0</v>
      </c>
      <c r="K20" s="46">
        <v>0</v>
      </c>
      <c r="L20" s="51">
        <v>0</v>
      </c>
      <c r="M20" s="51">
        <v>0</v>
      </c>
      <c r="N20" s="51">
        <v>0</v>
      </c>
      <c r="O20" s="59">
        <v>1</v>
      </c>
      <c r="P20" s="52">
        <v>0</v>
      </c>
      <c r="Q20" s="51">
        <v>0</v>
      </c>
      <c r="R20" s="51">
        <v>0</v>
      </c>
      <c r="S20" s="59">
        <v>0</v>
      </c>
      <c r="T20" s="52">
        <v>0</v>
      </c>
      <c r="U20" s="51">
        <v>2</v>
      </c>
      <c r="V20" s="51">
        <v>0</v>
      </c>
      <c r="W20" s="59">
        <v>1</v>
      </c>
      <c r="X20" s="52">
        <v>0</v>
      </c>
      <c r="Y20" s="51">
        <v>0</v>
      </c>
      <c r="Z20" s="51">
        <v>0</v>
      </c>
      <c r="AA20" s="63"/>
      <c r="AB20" s="62">
        <f>SUM(I20:Z20)</f>
        <v>4</v>
      </c>
      <c r="AC20" s="64"/>
    </row>
    <row r="21" spans="1:40" ht="15.75" customHeight="1" x14ac:dyDescent="0.2">
      <c r="A21" s="39"/>
      <c r="B21" s="37" t="s">
        <v>85</v>
      </c>
      <c r="C21" s="99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7">
        <v>0</v>
      </c>
      <c r="J21" s="97">
        <v>0</v>
      </c>
      <c r="K21" s="72">
        <v>0</v>
      </c>
      <c r="L21" s="72">
        <v>0</v>
      </c>
      <c r="M21" s="72">
        <v>0</v>
      </c>
      <c r="N21" s="72">
        <v>0</v>
      </c>
      <c r="O21" s="73">
        <v>2</v>
      </c>
      <c r="P21" s="102">
        <v>0</v>
      </c>
      <c r="Q21" s="72">
        <v>0</v>
      </c>
      <c r="R21" s="72">
        <v>0</v>
      </c>
      <c r="S21" s="73">
        <v>0</v>
      </c>
      <c r="T21" s="102">
        <v>1</v>
      </c>
      <c r="U21" s="72">
        <v>0</v>
      </c>
      <c r="V21" s="72">
        <v>0</v>
      </c>
      <c r="W21" s="73">
        <v>0</v>
      </c>
      <c r="X21" s="102">
        <v>0</v>
      </c>
      <c r="Y21" s="72">
        <v>0</v>
      </c>
      <c r="Z21" s="72">
        <v>0</v>
      </c>
      <c r="AA21" s="103"/>
      <c r="AB21" s="101">
        <f>SUM(K21:Z21)</f>
        <v>3</v>
      </c>
      <c r="AC21" s="68"/>
    </row>
    <row r="22" spans="1:40" ht="15.75" customHeight="1" x14ac:dyDescent="0.2">
      <c r="A22" s="39"/>
      <c r="B22" s="135" t="s">
        <v>71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7"/>
    </row>
    <row r="23" spans="1:40" ht="15.75" customHeight="1" x14ac:dyDescent="0.2">
      <c r="A23" s="39"/>
      <c r="B23" s="33" t="s">
        <v>55</v>
      </c>
      <c r="C23" s="104">
        <v>0</v>
      </c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6">
        <v>0</v>
      </c>
      <c r="K23" s="46">
        <v>0</v>
      </c>
      <c r="L23" s="47">
        <v>0</v>
      </c>
      <c r="M23" s="45">
        <v>0</v>
      </c>
      <c r="N23" s="45">
        <v>0</v>
      </c>
      <c r="O23" s="46">
        <v>0</v>
      </c>
      <c r="P23" s="47">
        <v>0</v>
      </c>
      <c r="Q23" s="45">
        <v>0</v>
      </c>
      <c r="R23" s="45">
        <v>0</v>
      </c>
      <c r="S23" s="46">
        <v>0</v>
      </c>
      <c r="T23" s="47">
        <v>0</v>
      </c>
      <c r="U23" s="45">
        <v>0</v>
      </c>
      <c r="V23" s="45">
        <v>0</v>
      </c>
      <c r="W23" s="46">
        <v>0</v>
      </c>
      <c r="X23" s="47">
        <v>0</v>
      </c>
      <c r="Y23" s="45">
        <v>0</v>
      </c>
      <c r="Z23" s="45">
        <v>0</v>
      </c>
      <c r="AA23" s="61"/>
      <c r="AB23" s="62">
        <f>SUM(K23:Z23)</f>
        <v>0</v>
      </c>
      <c r="AC23" s="62"/>
    </row>
    <row r="24" spans="1:40" ht="15.75" customHeight="1" x14ac:dyDescent="0.2">
      <c r="B24" s="107" t="s">
        <v>54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G24" s="20"/>
      <c r="AH24" s="20"/>
      <c r="AI24" s="11"/>
    </row>
    <row r="25" spans="1:40" ht="15.75" customHeight="1" x14ac:dyDescent="0.2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10"/>
      <c r="AE25" s="39"/>
      <c r="AF25" s="39"/>
      <c r="AG25" s="10"/>
      <c r="AH25" s="10"/>
      <c r="AI25" s="10"/>
      <c r="AJ25" s="10"/>
      <c r="AK25" s="10"/>
      <c r="AL25" s="10"/>
      <c r="AM25" s="10"/>
      <c r="AN25" s="10"/>
    </row>
    <row r="26" spans="1:40" ht="15.75" customHeight="1" x14ac:dyDescent="0.2">
      <c r="B26" s="19" t="s">
        <v>106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G26" s="20"/>
      <c r="AH26" s="20"/>
      <c r="AI26" s="11"/>
    </row>
    <row r="27" spans="1:40" ht="15.75" customHeight="1" x14ac:dyDescent="0.2">
      <c r="B27" s="6" t="s">
        <v>32</v>
      </c>
      <c r="C27" s="130" t="s">
        <v>24</v>
      </c>
      <c r="D27" s="131"/>
      <c r="E27" s="131"/>
      <c r="F27" s="131"/>
      <c r="G27" s="131"/>
      <c r="H27" s="131"/>
      <c r="I27" s="131"/>
      <c r="J27" s="132"/>
      <c r="K27" s="130" t="s">
        <v>25</v>
      </c>
      <c r="L27" s="131"/>
      <c r="M27" s="131"/>
      <c r="N27" s="132"/>
      <c r="O27" s="130" t="s">
        <v>43</v>
      </c>
      <c r="P27" s="131"/>
      <c r="Q27" s="131"/>
      <c r="R27" s="132"/>
      <c r="S27" s="130" t="s">
        <v>26</v>
      </c>
      <c r="T27" s="131"/>
      <c r="U27" s="131"/>
      <c r="V27" s="132"/>
      <c r="W27" s="130" t="s">
        <v>27</v>
      </c>
      <c r="X27" s="131"/>
      <c r="Y27" s="131"/>
      <c r="Z27" s="132"/>
      <c r="AA27" s="128" t="s">
        <v>38</v>
      </c>
      <c r="AB27" s="129"/>
      <c r="AC27" s="129"/>
      <c r="AD27" s="164" t="s">
        <v>40</v>
      </c>
      <c r="AE27" s="165"/>
      <c r="AF27" s="166"/>
      <c r="AG27" s="11"/>
      <c r="AH27" s="11"/>
      <c r="AI27" s="11"/>
    </row>
    <row r="28" spans="1:40" ht="15.75" customHeight="1" x14ac:dyDescent="0.2">
      <c r="B28" s="6" t="s">
        <v>5</v>
      </c>
      <c r="C28" s="126" t="s">
        <v>67</v>
      </c>
      <c r="D28" s="127"/>
      <c r="E28" s="139" t="s">
        <v>66</v>
      </c>
      <c r="F28" s="140"/>
      <c r="G28" s="139" t="s">
        <v>64</v>
      </c>
      <c r="H28" s="140"/>
      <c r="I28" s="139" t="s">
        <v>65</v>
      </c>
      <c r="J28" s="140"/>
      <c r="K28" s="138" t="s">
        <v>63</v>
      </c>
      <c r="L28" s="127"/>
      <c r="M28" s="126" t="s">
        <v>44</v>
      </c>
      <c r="N28" s="127"/>
      <c r="O28" s="126" t="s">
        <v>47</v>
      </c>
      <c r="P28" s="127"/>
      <c r="Q28" s="126" t="s">
        <v>48</v>
      </c>
      <c r="R28" s="127"/>
      <c r="S28" s="126" t="s">
        <v>45</v>
      </c>
      <c r="T28" s="127"/>
      <c r="U28" s="126" t="s">
        <v>46</v>
      </c>
      <c r="V28" s="127"/>
      <c r="W28" s="138" t="s">
        <v>68</v>
      </c>
      <c r="X28" s="127"/>
      <c r="Y28" s="126" t="s">
        <v>49</v>
      </c>
      <c r="Z28" s="127"/>
      <c r="AA28" s="161" t="s">
        <v>3</v>
      </c>
      <c r="AB28" s="161" t="s">
        <v>4</v>
      </c>
      <c r="AC28" s="159" t="s">
        <v>28</v>
      </c>
      <c r="AD28" s="157" t="s">
        <v>3</v>
      </c>
      <c r="AE28" s="157" t="s">
        <v>4</v>
      </c>
      <c r="AF28" s="157" t="s">
        <v>28</v>
      </c>
      <c r="AG28" s="11"/>
      <c r="AH28" s="11"/>
      <c r="AI28" s="11"/>
    </row>
    <row r="29" spans="1:40" ht="15.75" customHeight="1" x14ac:dyDescent="0.2">
      <c r="B29" s="6" t="s">
        <v>6</v>
      </c>
      <c r="C29" s="12" t="s">
        <v>2</v>
      </c>
      <c r="D29" s="12" t="s">
        <v>1</v>
      </c>
      <c r="E29" s="13" t="s">
        <v>2</v>
      </c>
      <c r="F29" s="14" t="s">
        <v>1</v>
      </c>
      <c r="G29" s="12" t="s">
        <v>2</v>
      </c>
      <c r="H29" s="12" t="s">
        <v>1</v>
      </c>
      <c r="I29" s="12" t="s">
        <v>2</v>
      </c>
      <c r="J29" s="12" t="s">
        <v>1</v>
      </c>
      <c r="K29" s="13" t="s">
        <v>2</v>
      </c>
      <c r="L29" s="14" t="s">
        <v>1</v>
      </c>
      <c r="M29" s="12" t="s">
        <v>2</v>
      </c>
      <c r="N29" s="12" t="s">
        <v>1</v>
      </c>
      <c r="O29" s="13" t="s">
        <v>2</v>
      </c>
      <c r="P29" s="14" t="s">
        <v>1</v>
      </c>
      <c r="Q29" s="12" t="s">
        <v>2</v>
      </c>
      <c r="R29" s="12" t="s">
        <v>1</v>
      </c>
      <c r="S29" s="13" t="s">
        <v>2</v>
      </c>
      <c r="T29" s="14" t="s">
        <v>1</v>
      </c>
      <c r="U29" s="12" t="s">
        <v>2</v>
      </c>
      <c r="V29" s="12" t="s">
        <v>1</v>
      </c>
      <c r="W29" s="13" t="s">
        <v>2</v>
      </c>
      <c r="X29" s="14" t="s">
        <v>1</v>
      </c>
      <c r="Y29" s="12" t="s">
        <v>2</v>
      </c>
      <c r="Z29" s="12" t="s">
        <v>1</v>
      </c>
      <c r="AA29" s="162"/>
      <c r="AB29" s="163"/>
      <c r="AC29" s="160"/>
      <c r="AD29" s="158"/>
      <c r="AE29" s="158"/>
      <c r="AF29" s="158"/>
      <c r="AG29" s="11"/>
      <c r="AH29" s="11"/>
      <c r="AI29" s="11"/>
    </row>
    <row r="30" spans="1:40" ht="15.75" customHeight="1" x14ac:dyDescent="0.2">
      <c r="A30" s="39"/>
      <c r="B30" s="32" t="s">
        <v>53</v>
      </c>
      <c r="C30" s="51">
        <v>0</v>
      </c>
      <c r="D30" s="51">
        <v>0</v>
      </c>
      <c r="E30" s="51">
        <v>3</v>
      </c>
      <c r="F30" s="51">
        <v>1</v>
      </c>
      <c r="G30" s="51">
        <v>4</v>
      </c>
      <c r="H30" s="51">
        <v>4</v>
      </c>
      <c r="I30" s="51">
        <v>5</v>
      </c>
      <c r="J30" s="51">
        <v>1</v>
      </c>
      <c r="K30" s="51">
        <v>2</v>
      </c>
      <c r="L30" s="51">
        <v>0</v>
      </c>
      <c r="M30" s="51">
        <v>1</v>
      </c>
      <c r="N30" s="51">
        <v>1</v>
      </c>
      <c r="O30" s="51">
        <v>1</v>
      </c>
      <c r="P30" s="51">
        <v>7</v>
      </c>
      <c r="Q30" s="51">
        <v>0</v>
      </c>
      <c r="R30" s="51">
        <v>8</v>
      </c>
      <c r="S30" s="51">
        <v>2</v>
      </c>
      <c r="T30" s="51">
        <v>7</v>
      </c>
      <c r="U30" s="51">
        <v>4</v>
      </c>
      <c r="V30" s="51">
        <v>4</v>
      </c>
      <c r="W30" s="51">
        <v>0</v>
      </c>
      <c r="X30" s="51">
        <v>0</v>
      </c>
      <c r="Y30" s="51">
        <v>0</v>
      </c>
      <c r="Z30" s="51">
        <v>0</v>
      </c>
      <c r="AA30" s="112"/>
      <c r="AB30" s="113">
        <f>SUM(C30:Z30)</f>
        <v>55</v>
      </c>
      <c r="AC30" s="114"/>
      <c r="AD30" s="115"/>
      <c r="AE30" s="111">
        <v>429</v>
      </c>
      <c r="AF30" s="116"/>
      <c r="AG30" s="1"/>
    </row>
    <row r="31" spans="1:40" ht="15.75" customHeight="1" x14ac:dyDescent="0.2">
      <c r="A31" s="39"/>
      <c r="B31" s="74" t="s">
        <v>8</v>
      </c>
      <c r="C31" s="97">
        <v>0</v>
      </c>
      <c r="D31" s="97">
        <v>0</v>
      </c>
      <c r="E31" s="97">
        <v>0</v>
      </c>
      <c r="F31" s="97">
        <v>0</v>
      </c>
      <c r="G31" s="51">
        <v>0</v>
      </c>
      <c r="H31" s="51">
        <v>0</v>
      </c>
      <c r="I31" s="51">
        <v>0</v>
      </c>
      <c r="J31" s="51">
        <v>0</v>
      </c>
      <c r="K31" s="51">
        <v>12</v>
      </c>
      <c r="L31" s="51">
        <v>14</v>
      </c>
      <c r="M31" s="51">
        <v>12</v>
      </c>
      <c r="N31" s="51">
        <v>10</v>
      </c>
      <c r="O31" s="51">
        <v>2</v>
      </c>
      <c r="P31" s="51">
        <v>1</v>
      </c>
      <c r="Q31" s="51">
        <v>0</v>
      </c>
      <c r="R31" s="51">
        <v>4</v>
      </c>
      <c r="S31" s="51">
        <v>2</v>
      </c>
      <c r="T31" s="51">
        <v>4</v>
      </c>
      <c r="U31" s="51">
        <v>4</v>
      </c>
      <c r="V31" s="51">
        <v>4</v>
      </c>
      <c r="W31" s="51">
        <v>2</v>
      </c>
      <c r="X31" s="51">
        <v>2</v>
      </c>
      <c r="Y31" s="51">
        <v>1</v>
      </c>
      <c r="Z31" s="51">
        <v>0</v>
      </c>
      <c r="AA31" s="114"/>
      <c r="AB31" s="113">
        <f>SUM(G31:Z31)</f>
        <v>74</v>
      </c>
      <c r="AC31" s="114"/>
      <c r="AD31" s="117"/>
      <c r="AE31" s="111">
        <v>250</v>
      </c>
      <c r="AF31" s="118"/>
      <c r="AG31" s="1"/>
    </row>
    <row r="32" spans="1:40" ht="15.75" customHeight="1" x14ac:dyDescent="0.2">
      <c r="A32" s="39"/>
      <c r="B32" s="75" t="s">
        <v>59</v>
      </c>
      <c r="C32" s="97">
        <v>0</v>
      </c>
      <c r="D32" s="97">
        <v>0</v>
      </c>
      <c r="E32" s="97">
        <v>0</v>
      </c>
      <c r="F32" s="97">
        <v>0</v>
      </c>
      <c r="G32" s="97">
        <v>0</v>
      </c>
      <c r="H32" s="97">
        <v>0</v>
      </c>
      <c r="I32" s="125">
        <v>0</v>
      </c>
      <c r="J32" s="125">
        <v>0</v>
      </c>
      <c r="K32" s="125">
        <v>0</v>
      </c>
      <c r="L32" s="125">
        <v>1</v>
      </c>
      <c r="M32" s="125">
        <v>0</v>
      </c>
      <c r="N32" s="125">
        <v>0</v>
      </c>
      <c r="O32" s="125">
        <v>0</v>
      </c>
      <c r="P32" s="125">
        <v>0</v>
      </c>
      <c r="Q32" s="125">
        <v>2</v>
      </c>
      <c r="R32" s="125">
        <v>0</v>
      </c>
      <c r="S32" s="125">
        <v>4</v>
      </c>
      <c r="T32" s="125">
        <v>0</v>
      </c>
      <c r="U32" s="125">
        <v>6</v>
      </c>
      <c r="V32" s="125">
        <v>1</v>
      </c>
      <c r="W32" s="125">
        <v>0</v>
      </c>
      <c r="X32" s="125">
        <v>0</v>
      </c>
      <c r="Y32" s="125">
        <v>0</v>
      </c>
      <c r="Z32" s="125">
        <v>0</v>
      </c>
      <c r="AA32" s="114"/>
      <c r="AB32" s="113">
        <f>SUM(I32:Z32)</f>
        <v>14</v>
      </c>
      <c r="AC32" s="114"/>
      <c r="AD32" s="119"/>
      <c r="AE32" s="111">
        <v>38</v>
      </c>
      <c r="AF32" s="116"/>
      <c r="AG32" s="1"/>
    </row>
    <row r="33" spans="1:33" ht="15.75" customHeight="1" x14ac:dyDescent="0.2">
      <c r="A33" s="39"/>
      <c r="B33" s="75" t="s">
        <v>60</v>
      </c>
      <c r="C33" s="97">
        <v>0</v>
      </c>
      <c r="D33" s="97">
        <v>0</v>
      </c>
      <c r="E33" s="97">
        <v>0</v>
      </c>
      <c r="F33" s="97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114"/>
      <c r="AB33" s="113">
        <f>SUM(G33:Z33)</f>
        <v>0</v>
      </c>
      <c r="AC33" s="114"/>
      <c r="AD33" s="119"/>
      <c r="AE33" s="111">
        <v>3</v>
      </c>
      <c r="AF33" s="116"/>
      <c r="AG33" s="1"/>
    </row>
    <row r="34" spans="1:33" ht="15.75" customHeight="1" x14ac:dyDescent="0.2">
      <c r="A34" s="39"/>
      <c r="B34" s="75" t="s">
        <v>35</v>
      </c>
      <c r="C34" s="97">
        <v>0</v>
      </c>
      <c r="D34" s="97">
        <v>0</v>
      </c>
      <c r="E34" s="97">
        <v>0</v>
      </c>
      <c r="F34" s="97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114"/>
      <c r="AB34" s="113">
        <f>SUM(G34:Z34)</f>
        <v>0</v>
      </c>
      <c r="AC34" s="114"/>
      <c r="AD34" s="117"/>
      <c r="AE34" s="111">
        <v>0</v>
      </c>
      <c r="AF34" s="118"/>
      <c r="AG34" s="1"/>
    </row>
    <row r="35" spans="1:33" ht="15.75" customHeight="1" x14ac:dyDescent="0.2">
      <c r="A35" s="39"/>
      <c r="B35" s="74" t="s">
        <v>36</v>
      </c>
      <c r="C35" s="97">
        <v>0</v>
      </c>
      <c r="D35" s="97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2</v>
      </c>
      <c r="L35" s="51">
        <v>1</v>
      </c>
      <c r="M35" s="51">
        <v>1</v>
      </c>
      <c r="N35" s="51">
        <v>1</v>
      </c>
      <c r="O35" s="51">
        <v>1</v>
      </c>
      <c r="P35" s="51">
        <v>1</v>
      </c>
      <c r="Q35" s="51">
        <v>0</v>
      </c>
      <c r="R35" s="51">
        <v>3</v>
      </c>
      <c r="S35" s="51">
        <v>2</v>
      </c>
      <c r="T35" s="51">
        <v>4</v>
      </c>
      <c r="U35" s="51">
        <v>3</v>
      </c>
      <c r="V35" s="51">
        <v>3</v>
      </c>
      <c r="W35" s="51">
        <v>0</v>
      </c>
      <c r="X35" s="51">
        <v>0</v>
      </c>
      <c r="Y35" s="51">
        <v>0</v>
      </c>
      <c r="Z35" s="51">
        <v>0</v>
      </c>
      <c r="AA35" s="114"/>
      <c r="AB35" s="113">
        <f>SUM(E35:Z35)</f>
        <v>22</v>
      </c>
      <c r="AC35" s="114"/>
      <c r="AD35" s="117"/>
      <c r="AE35" s="111">
        <v>150</v>
      </c>
      <c r="AF35" s="118"/>
      <c r="AG35" s="1"/>
    </row>
    <row r="36" spans="1:33" ht="15.75" customHeight="1" x14ac:dyDescent="0.2">
      <c r="A36" s="39"/>
      <c r="B36" s="74" t="s">
        <v>86</v>
      </c>
      <c r="C36" s="97">
        <v>0</v>
      </c>
      <c r="D36" s="97">
        <v>0</v>
      </c>
      <c r="E36" s="97">
        <v>0</v>
      </c>
      <c r="F36" s="97">
        <v>0</v>
      </c>
      <c r="G36" s="97">
        <v>0</v>
      </c>
      <c r="H36" s="97">
        <v>0</v>
      </c>
      <c r="I36" s="97">
        <v>0</v>
      </c>
      <c r="J36" s="97">
        <v>0</v>
      </c>
      <c r="K36" s="72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114"/>
      <c r="AB36" s="113">
        <f>SUM(K36:Z36)</f>
        <v>0</v>
      </c>
      <c r="AC36" s="114"/>
      <c r="AD36" s="117"/>
      <c r="AE36" s="111">
        <v>2</v>
      </c>
      <c r="AF36" s="118"/>
      <c r="AG36" s="1"/>
    </row>
    <row r="37" spans="1:33" ht="24.75" customHeight="1" x14ac:dyDescent="0.2">
      <c r="A37" s="39"/>
      <c r="B37" s="75" t="s">
        <v>61</v>
      </c>
      <c r="C37" s="97">
        <v>0</v>
      </c>
      <c r="D37" s="97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72">
        <v>0</v>
      </c>
      <c r="T37" s="72">
        <v>0</v>
      </c>
      <c r="U37" s="72">
        <v>0</v>
      </c>
      <c r="V37" s="72">
        <v>0</v>
      </c>
      <c r="W37" s="72">
        <v>0</v>
      </c>
      <c r="X37" s="72">
        <v>0</v>
      </c>
      <c r="Y37" s="72">
        <v>0</v>
      </c>
      <c r="Z37" s="72">
        <v>0</v>
      </c>
      <c r="AA37" s="114"/>
      <c r="AB37" s="113">
        <f>SUM(E37:Z37)</f>
        <v>0</v>
      </c>
      <c r="AC37" s="114"/>
      <c r="AD37" s="120"/>
      <c r="AE37" s="111">
        <v>15</v>
      </c>
      <c r="AF37" s="121"/>
      <c r="AG37" s="1"/>
    </row>
    <row r="38" spans="1:33" ht="15.75" customHeight="1" x14ac:dyDescent="0.2">
      <c r="A38" s="39"/>
      <c r="B38" s="75" t="s">
        <v>95</v>
      </c>
      <c r="C38" s="97">
        <v>0</v>
      </c>
      <c r="D38" s="97">
        <v>0</v>
      </c>
      <c r="E38" s="97">
        <v>0</v>
      </c>
      <c r="F38" s="97">
        <v>0</v>
      </c>
      <c r="G38" s="51">
        <v>0</v>
      </c>
      <c r="H38" s="45">
        <v>0</v>
      </c>
      <c r="I38" s="45">
        <v>0</v>
      </c>
      <c r="J38" s="45">
        <v>0</v>
      </c>
      <c r="K38" s="45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2">
        <v>0</v>
      </c>
      <c r="S38" s="104">
        <v>0</v>
      </c>
      <c r="T38" s="105">
        <v>0</v>
      </c>
      <c r="U38" s="105">
        <v>0</v>
      </c>
      <c r="V38" s="105">
        <v>0</v>
      </c>
      <c r="W38" s="105">
        <v>0</v>
      </c>
      <c r="X38" s="105">
        <v>0</v>
      </c>
      <c r="Y38" s="105">
        <v>0</v>
      </c>
      <c r="Z38" s="106">
        <v>0</v>
      </c>
      <c r="AA38" s="122"/>
      <c r="AB38" s="113">
        <f>SUM(G38:R38)</f>
        <v>0</v>
      </c>
      <c r="AC38" s="114"/>
      <c r="AD38" s="120"/>
      <c r="AE38" s="111">
        <v>0</v>
      </c>
      <c r="AF38" s="121"/>
      <c r="AG38" s="1"/>
    </row>
    <row r="39" spans="1:33" ht="25.5" customHeight="1" x14ac:dyDescent="0.2">
      <c r="A39" s="39"/>
      <c r="B39" s="75" t="s">
        <v>62</v>
      </c>
      <c r="C39" s="97">
        <v>0</v>
      </c>
      <c r="D39" s="97">
        <v>0</v>
      </c>
      <c r="E39" s="97">
        <v>0</v>
      </c>
      <c r="F39" s="97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114"/>
      <c r="AB39" s="113">
        <f>SUM(G39:Z39)</f>
        <v>0</v>
      </c>
      <c r="AC39" s="114"/>
      <c r="AD39" s="117"/>
      <c r="AE39" s="111">
        <v>0</v>
      </c>
      <c r="AF39" s="118"/>
      <c r="AG39" s="1"/>
    </row>
    <row r="40" spans="1:33" ht="15.75" customHeight="1" x14ac:dyDescent="0.2">
      <c r="A40" s="39"/>
      <c r="B40" s="74" t="s">
        <v>55</v>
      </c>
      <c r="C40" s="97">
        <v>0</v>
      </c>
      <c r="D40" s="97">
        <v>0</v>
      </c>
      <c r="E40" s="97">
        <v>0</v>
      </c>
      <c r="F40" s="97">
        <v>0</v>
      </c>
      <c r="G40" s="97">
        <v>0</v>
      </c>
      <c r="H40" s="97">
        <v>0</v>
      </c>
      <c r="I40" s="97">
        <v>0</v>
      </c>
      <c r="J40" s="97">
        <v>0</v>
      </c>
      <c r="K40" s="69">
        <v>0</v>
      </c>
      <c r="L40" s="69">
        <v>0</v>
      </c>
      <c r="M40" s="69">
        <v>0</v>
      </c>
      <c r="N40" s="69">
        <v>0</v>
      </c>
      <c r="O40" s="69">
        <v>0</v>
      </c>
      <c r="P40" s="69">
        <v>0</v>
      </c>
      <c r="Q40" s="69">
        <v>0</v>
      </c>
      <c r="R40" s="69">
        <v>0</v>
      </c>
      <c r="S40" s="69">
        <v>0</v>
      </c>
      <c r="T40" s="69">
        <v>0</v>
      </c>
      <c r="U40" s="69">
        <v>0</v>
      </c>
      <c r="V40" s="69">
        <v>0</v>
      </c>
      <c r="W40" s="69">
        <v>0</v>
      </c>
      <c r="X40" s="69">
        <v>0</v>
      </c>
      <c r="Y40" s="69">
        <v>0</v>
      </c>
      <c r="Z40" s="69">
        <v>0</v>
      </c>
      <c r="AA40" s="123"/>
      <c r="AB40" s="113">
        <f>SUM(K40:Z40)</f>
        <v>0</v>
      </c>
      <c r="AC40" s="124"/>
      <c r="AD40" s="120"/>
      <c r="AE40" s="111">
        <v>0</v>
      </c>
      <c r="AF40" s="121"/>
      <c r="AG40" s="1"/>
    </row>
    <row r="41" spans="1:33" ht="15.75" customHeight="1" x14ac:dyDescent="0.2">
      <c r="B41" s="17" t="s">
        <v>16</v>
      </c>
      <c r="C41" s="60">
        <f>SUM(C30)</f>
        <v>0</v>
      </c>
      <c r="D41" s="60">
        <f>SUM(D30)</f>
        <v>0</v>
      </c>
      <c r="E41" s="60">
        <f>E30+E35+E37</f>
        <v>3</v>
      </c>
      <c r="F41" s="60">
        <f>F30+F35+F37</f>
        <v>1</v>
      </c>
      <c r="G41" s="60">
        <f>G30+G31+G33+G34+G35+G37+G38+G39</f>
        <v>4</v>
      </c>
      <c r="H41" s="60">
        <f>H30+H31+H33+H34+H35+H37+H38+H39</f>
        <v>4</v>
      </c>
      <c r="I41" s="60">
        <f>I30+I31+I32+I33+I34+I35+I37+I38+I39</f>
        <v>5</v>
      </c>
      <c r="J41" s="60">
        <f>J30+J31+J32+J33+J34+J35+J37+J38+J39</f>
        <v>1</v>
      </c>
      <c r="K41" s="60">
        <f t="shared" ref="K41:R41" si="0">SUM(K30:K40)</f>
        <v>16</v>
      </c>
      <c r="L41" s="60">
        <f t="shared" si="0"/>
        <v>16</v>
      </c>
      <c r="M41" s="60">
        <f t="shared" si="0"/>
        <v>14</v>
      </c>
      <c r="N41" s="60">
        <f t="shared" si="0"/>
        <v>12</v>
      </c>
      <c r="O41" s="60">
        <f t="shared" si="0"/>
        <v>4</v>
      </c>
      <c r="P41" s="60">
        <f t="shared" si="0"/>
        <v>9</v>
      </c>
      <c r="Q41" s="60">
        <f t="shared" si="0"/>
        <v>2</v>
      </c>
      <c r="R41" s="60">
        <f t="shared" si="0"/>
        <v>15</v>
      </c>
      <c r="S41" s="60">
        <f>S30+S31+S32+S33+S34+S35+S36+S37+S39+S40</f>
        <v>10</v>
      </c>
      <c r="T41" s="60">
        <f t="shared" ref="T41:Y41" si="1">T30+T31+T32+T33+T34+T35+T36+T37+T39+T40</f>
        <v>15</v>
      </c>
      <c r="U41" s="60">
        <f t="shared" si="1"/>
        <v>17</v>
      </c>
      <c r="V41" s="60">
        <f t="shared" si="1"/>
        <v>12</v>
      </c>
      <c r="W41" s="60">
        <f t="shared" si="1"/>
        <v>2</v>
      </c>
      <c r="X41" s="60">
        <f t="shared" si="1"/>
        <v>2</v>
      </c>
      <c r="Y41" s="60">
        <f t="shared" si="1"/>
        <v>1</v>
      </c>
      <c r="Z41" s="60">
        <f>Z30+Z31+Z32+Z33+Z34+Z35+Z36+Z37+Z39+Z40</f>
        <v>0</v>
      </c>
      <c r="AA41" s="60">
        <f t="shared" ref="AA41:AF41" si="2">SUM(AA30:AA40)</f>
        <v>0</v>
      </c>
      <c r="AB41" s="60">
        <f t="shared" si="2"/>
        <v>165</v>
      </c>
      <c r="AC41" s="60">
        <f t="shared" si="2"/>
        <v>0</v>
      </c>
      <c r="AD41" s="60">
        <f t="shared" si="2"/>
        <v>0</v>
      </c>
      <c r="AE41" s="60">
        <f t="shared" si="2"/>
        <v>887</v>
      </c>
      <c r="AF41" s="60">
        <f t="shared" si="2"/>
        <v>0</v>
      </c>
    </row>
    <row r="42" spans="1:33" s="1" customFormat="1" ht="15.75" customHeight="1" x14ac:dyDescent="0.2">
      <c r="B42" s="16" t="s">
        <v>56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8"/>
      <c r="U42" s="18"/>
      <c r="V42" s="18"/>
      <c r="W42" s="18"/>
      <c r="X42" s="18"/>
      <c r="Y42" s="18"/>
      <c r="Z42" s="18"/>
      <c r="AA42" s="16"/>
      <c r="AB42" s="16"/>
      <c r="AC42" s="16"/>
    </row>
    <row r="43" spans="1:33" s="1" customFormat="1" ht="15.75" customHeight="1" x14ac:dyDescent="0.2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10"/>
      <c r="AB43" s="10"/>
      <c r="AC43" s="16"/>
    </row>
    <row r="44" spans="1:33" s="1" customFormat="1" ht="15.75" customHeight="1" x14ac:dyDescent="0.2">
      <c r="B44" s="25" t="s">
        <v>87</v>
      </c>
      <c r="C44" s="16"/>
      <c r="D44" s="16"/>
      <c r="E44" s="16"/>
      <c r="F44" s="16"/>
      <c r="G44" s="16"/>
      <c r="H44" s="16"/>
      <c r="I44" s="16"/>
      <c r="J44" s="16"/>
      <c r="K44" s="16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33" s="1" customFormat="1" ht="15.75" customHeight="1" x14ac:dyDescent="0.2">
      <c r="B45" s="6" t="s">
        <v>32</v>
      </c>
      <c r="C45" s="130" t="s">
        <v>24</v>
      </c>
      <c r="D45" s="131"/>
      <c r="E45" s="131"/>
      <c r="F45" s="131"/>
      <c r="G45" s="131"/>
      <c r="H45" s="131"/>
      <c r="I45" s="131"/>
      <c r="J45" s="132"/>
      <c r="K45" s="130" t="s">
        <v>25</v>
      </c>
      <c r="L45" s="131"/>
      <c r="M45" s="131"/>
      <c r="N45" s="131"/>
      <c r="O45" s="128" t="s">
        <v>38</v>
      </c>
      <c r="P45" s="129"/>
      <c r="Q45" s="129"/>
      <c r="R45" s="129"/>
      <c r="S45" s="129"/>
      <c r="T45" s="156"/>
      <c r="U45" s="148" t="s">
        <v>40</v>
      </c>
      <c r="V45" s="149"/>
      <c r="W45" s="149"/>
      <c r="X45" s="149"/>
      <c r="Y45" s="149"/>
      <c r="Z45" s="150"/>
    </row>
    <row r="46" spans="1:33" s="1" customFormat="1" ht="15.75" customHeight="1" x14ac:dyDescent="0.2">
      <c r="B46" s="6" t="s">
        <v>5</v>
      </c>
      <c r="C46" s="126" t="s">
        <v>67</v>
      </c>
      <c r="D46" s="127"/>
      <c r="E46" s="139" t="s">
        <v>66</v>
      </c>
      <c r="F46" s="140"/>
      <c r="G46" s="139" t="s">
        <v>64</v>
      </c>
      <c r="H46" s="140"/>
      <c r="I46" s="139" t="s">
        <v>65</v>
      </c>
      <c r="J46" s="140"/>
      <c r="K46" s="138" t="s">
        <v>63</v>
      </c>
      <c r="L46" s="127"/>
      <c r="M46" s="126" t="s">
        <v>44</v>
      </c>
      <c r="N46" s="151"/>
      <c r="O46" s="152" t="s">
        <v>3</v>
      </c>
      <c r="P46" s="153"/>
      <c r="Q46" s="152" t="s">
        <v>4</v>
      </c>
      <c r="R46" s="153"/>
      <c r="S46" s="152" t="s">
        <v>28</v>
      </c>
      <c r="T46" s="153"/>
      <c r="U46" s="144" t="s">
        <v>3</v>
      </c>
      <c r="V46" s="145"/>
      <c r="W46" s="144" t="s">
        <v>4</v>
      </c>
      <c r="X46" s="145"/>
      <c r="Y46" s="144" t="s">
        <v>28</v>
      </c>
      <c r="Z46" s="145"/>
    </row>
    <row r="47" spans="1:33" s="1" customFormat="1" ht="15.75" customHeight="1" x14ac:dyDescent="0.2">
      <c r="B47" s="21" t="s">
        <v>6</v>
      </c>
      <c r="C47" s="12" t="s">
        <v>2</v>
      </c>
      <c r="D47" s="12" t="s">
        <v>1</v>
      </c>
      <c r="E47" s="13" t="s">
        <v>2</v>
      </c>
      <c r="F47" s="14" t="s">
        <v>1</v>
      </c>
      <c r="G47" s="12" t="s">
        <v>2</v>
      </c>
      <c r="H47" s="12" t="s">
        <v>1</v>
      </c>
      <c r="I47" s="12" t="s">
        <v>2</v>
      </c>
      <c r="J47" s="12" t="s">
        <v>1</v>
      </c>
      <c r="K47" s="13" t="s">
        <v>2</v>
      </c>
      <c r="L47" s="14" t="s">
        <v>1</v>
      </c>
      <c r="M47" s="12" t="s">
        <v>2</v>
      </c>
      <c r="N47" s="14" t="s">
        <v>1</v>
      </c>
      <c r="O47" s="154"/>
      <c r="P47" s="155"/>
      <c r="Q47" s="154"/>
      <c r="R47" s="155"/>
      <c r="S47" s="154"/>
      <c r="T47" s="155"/>
      <c r="U47" s="146"/>
      <c r="V47" s="147"/>
      <c r="W47" s="146"/>
      <c r="X47" s="147"/>
      <c r="Y47" s="146"/>
      <c r="Z47" s="147"/>
    </row>
    <row r="48" spans="1:33" s="1" customFormat="1" ht="15.75" customHeight="1" x14ac:dyDescent="0.2">
      <c r="A48" s="39"/>
      <c r="B48" s="32" t="s">
        <v>29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174"/>
      <c r="P48" s="167"/>
      <c r="Q48" s="167">
        <f>SUM(C48:N48)</f>
        <v>0</v>
      </c>
      <c r="R48" s="167"/>
      <c r="S48" s="170"/>
      <c r="T48" s="171"/>
      <c r="U48" s="169"/>
      <c r="V48" s="169"/>
      <c r="W48" s="167">
        <v>0</v>
      </c>
      <c r="X48" s="167"/>
      <c r="Y48" s="168"/>
      <c r="Z48" s="168"/>
    </row>
    <row r="49" spans="1:26" s="1" customFormat="1" ht="15.75" customHeight="1" x14ac:dyDescent="0.2">
      <c r="A49" s="39"/>
      <c r="B49" s="32" t="s">
        <v>30</v>
      </c>
      <c r="C49" s="55">
        <v>0</v>
      </c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174"/>
      <c r="P49" s="167"/>
      <c r="Q49" s="167">
        <f>SUM(C49:N49)</f>
        <v>0</v>
      </c>
      <c r="R49" s="167"/>
      <c r="S49" s="170"/>
      <c r="T49" s="171"/>
      <c r="U49" s="169"/>
      <c r="V49" s="169"/>
      <c r="W49" s="167">
        <v>0</v>
      </c>
      <c r="X49" s="167"/>
      <c r="Y49" s="168"/>
      <c r="Z49" s="168"/>
    </row>
    <row r="50" spans="1:26" s="1" customFormat="1" ht="15.75" customHeight="1" x14ac:dyDescent="0.2">
      <c r="A50" s="39"/>
      <c r="B50" s="32" t="s">
        <v>31</v>
      </c>
      <c r="C50" s="55">
        <v>0</v>
      </c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  <c r="O50" s="174"/>
      <c r="P50" s="167"/>
      <c r="Q50" s="167">
        <f>SUM(C50:N50)</f>
        <v>0</v>
      </c>
      <c r="R50" s="167"/>
      <c r="S50" s="170"/>
      <c r="T50" s="171"/>
      <c r="U50" s="169"/>
      <c r="V50" s="169"/>
      <c r="W50" s="167">
        <v>0</v>
      </c>
      <c r="X50" s="167"/>
      <c r="Y50" s="168"/>
      <c r="Z50" s="168"/>
    </row>
    <row r="51" spans="1:26" s="1" customFormat="1" ht="15.75" customHeight="1" x14ac:dyDescent="0.2">
      <c r="A51" s="39"/>
      <c r="B51" s="32" t="s">
        <v>37</v>
      </c>
      <c r="C51" s="55">
        <v>0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  <c r="O51" s="174"/>
      <c r="P51" s="167"/>
      <c r="Q51" s="167">
        <f>SUM(C51:N51)</f>
        <v>0</v>
      </c>
      <c r="R51" s="167"/>
      <c r="S51" s="170"/>
      <c r="T51" s="171"/>
      <c r="U51" s="169"/>
      <c r="V51" s="169"/>
      <c r="W51" s="167">
        <v>0</v>
      </c>
      <c r="X51" s="167"/>
      <c r="Y51" s="168"/>
      <c r="Z51" s="168"/>
    </row>
    <row r="52" spans="1:26" s="1" customFormat="1" ht="15.75" customHeight="1" x14ac:dyDescent="0.2">
      <c r="B52" s="17" t="s">
        <v>16</v>
      </c>
      <c r="C52" s="60">
        <f>SUM(C48:C51)</f>
        <v>0</v>
      </c>
      <c r="D52" s="60">
        <f t="shared" ref="D52:L52" si="3">SUM(D48:D51)</f>
        <v>0</v>
      </c>
      <c r="E52" s="60">
        <f t="shared" si="3"/>
        <v>0</v>
      </c>
      <c r="F52" s="60">
        <f t="shared" si="3"/>
        <v>0</v>
      </c>
      <c r="G52" s="60">
        <f t="shared" si="3"/>
        <v>0</v>
      </c>
      <c r="H52" s="60">
        <f t="shared" si="3"/>
        <v>0</v>
      </c>
      <c r="I52" s="60">
        <f t="shared" si="3"/>
        <v>0</v>
      </c>
      <c r="J52" s="60">
        <f t="shared" si="3"/>
        <v>0</v>
      </c>
      <c r="K52" s="60">
        <f t="shared" si="3"/>
        <v>0</v>
      </c>
      <c r="L52" s="60">
        <f t="shared" si="3"/>
        <v>0</v>
      </c>
      <c r="M52" s="60">
        <f>SUM(M48:M51)</f>
        <v>0</v>
      </c>
      <c r="N52" s="60">
        <f>SUM(N48:N51)</f>
        <v>0</v>
      </c>
      <c r="O52" s="172">
        <f>SUM(O48:P51)</f>
        <v>0</v>
      </c>
      <c r="P52" s="173"/>
      <c r="Q52" s="172">
        <f>SUM(Q48:R51)</f>
        <v>0</v>
      </c>
      <c r="R52" s="173"/>
      <c r="S52" s="172">
        <f>SUM(S48:T51)</f>
        <v>0</v>
      </c>
      <c r="T52" s="173"/>
      <c r="U52" s="172">
        <f>SUM(U48:V51)</f>
        <v>0</v>
      </c>
      <c r="V52" s="173"/>
      <c r="W52" s="172">
        <f>SUM(W48:X51)</f>
        <v>0</v>
      </c>
      <c r="X52" s="173"/>
      <c r="Y52" s="172">
        <f>SUM(Y48:Z51)</f>
        <v>0</v>
      </c>
      <c r="Z52" s="173"/>
    </row>
    <row r="53" spans="1:26" s="1" customFormat="1" ht="15.75" customHeight="1" x14ac:dyDescent="0.2">
      <c r="B53" s="16" t="s">
        <v>82</v>
      </c>
      <c r="C53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x14ac:dyDescent="0.2"/>
    <row r="55" spans="1:26" x14ac:dyDescent="0.2"/>
    <row r="56" spans="1:26" ht="15.75" x14ac:dyDescent="0.2">
      <c r="B56" s="110" t="s">
        <v>105</v>
      </c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</row>
    <row r="57" spans="1:26" hidden="1" x14ac:dyDescent="0.2"/>
    <row r="58" spans="1:26" x14ac:dyDescent="0.2"/>
  </sheetData>
  <mergeCells count="95">
    <mergeCell ref="O49:P49"/>
    <mergeCell ref="O46:P47"/>
    <mergeCell ref="S48:T48"/>
    <mergeCell ref="S49:T49"/>
    <mergeCell ref="Q46:R47"/>
    <mergeCell ref="Q49:R49"/>
    <mergeCell ref="Q48:R48"/>
    <mergeCell ref="O48:P48"/>
    <mergeCell ref="W52:X52"/>
    <mergeCell ref="W51:X51"/>
    <mergeCell ref="Y51:Z51"/>
    <mergeCell ref="Y52:Z52"/>
    <mergeCell ref="O50:P50"/>
    <mergeCell ref="O51:P51"/>
    <mergeCell ref="S51:T51"/>
    <mergeCell ref="O52:P52"/>
    <mergeCell ref="Q52:R52"/>
    <mergeCell ref="U52:V52"/>
    <mergeCell ref="U51:V51"/>
    <mergeCell ref="S50:T50"/>
    <mergeCell ref="S52:T52"/>
    <mergeCell ref="Q51:R51"/>
    <mergeCell ref="Q50:R50"/>
    <mergeCell ref="U50:V50"/>
    <mergeCell ref="W50:X50"/>
    <mergeCell ref="Y50:Z50"/>
    <mergeCell ref="U48:V48"/>
    <mergeCell ref="U49:V49"/>
    <mergeCell ref="W49:X49"/>
    <mergeCell ref="Y49:Z49"/>
    <mergeCell ref="Y48:Z48"/>
    <mergeCell ref="W48:X48"/>
    <mergeCell ref="AF28:AF29"/>
    <mergeCell ref="AA28:AA29"/>
    <mergeCell ref="AB28:AB29"/>
    <mergeCell ref="AD27:AF27"/>
    <mergeCell ref="AD28:AD29"/>
    <mergeCell ref="M28:N28"/>
    <mergeCell ref="Q28:R28"/>
    <mergeCell ref="AE28:AE29"/>
    <mergeCell ref="K27:N27"/>
    <mergeCell ref="K28:L28"/>
    <mergeCell ref="W28:X28"/>
    <mergeCell ref="AC28:AC29"/>
    <mergeCell ref="W27:Z27"/>
    <mergeCell ref="C45:J45"/>
    <mergeCell ref="W46:X47"/>
    <mergeCell ref="K45:N45"/>
    <mergeCell ref="G46:H46"/>
    <mergeCell ref="M46:N46"/>
    <mergeCell ref="I46:J46"/>
    <mergeCell ref="S46:T47"/>
    <mergeCell ref="O45:T45"/>
    <mergeCell ref="K46:L46"/>
    <mergeCell ref="E46:F46"/>
    <mergeCell ref="C46:D46"/>
    <mergeCell ref="Q9:R9"/>
    <mergeCell ref="Y46:Z47"/>
    <mergeCell ref="Y28:Z28"/>
    <mergeCell ref="S27:V27"/>
    <mergeCell ref="U46:V47"/>
    <mergeCell ref="U45:Z45"/>
    <mergeCell ref="C9:D9"/>
    <mergeCell ref="M9:N9"/>
    <mergeCell ref="O9:P9"/>
    <mergeCell ref="S28:T28"/>
    <mergeCell ref="U28:V28"/>
    <mergeCell ref="B15:AC15"/>
    <mergeCell ref="E28:F28"/>
    <mergeCell ref="AA9:AA10"/>
    <mergeCell ref="I28:J28"/>
    <mergeCell ref="G28:H28"/>
    <mergeCell ref="B22:AC22"/>
    <mergeCell ref="AB9:AB10"/>
    <mergeCell ref="C27:J27"/>
    <mergeCell ref="B7:AC7"/>
    <mergeCell ref="S9:T9"/>
    <mergeCell ref="U9:V9"/>
    <mergeCell ref="W9:X9"/>
    <mergeCell ref="Y9:Z9"/>
    <mergeCell ref="E9:F9"/>
    <mergeCell ref="W8:Z8"/>
    <mergeCell ref="G9:H9"/>
    <mergeCell ref="I9:J9"/>
    <mergeCell ref="AA8:AC8"/>
    <mergeCell ref="C28:D28"/>
    <mergeCell ref="AA27:AC27"/>
    <mergeCell ref="K8:N8"/>
    <mergeCell ref="O8:R8"/>
    <mergeCell ref="S8:V8"/>
    <mergeCell ref="C8:J8"/>
    <mergeCell ref="AC9:AC10"/>
    <mergeCell ref="K9:L9"/>
    <mergeCell ref="O27:R27"/>
    <mergeCell ref="O28:P28"/>
  </mergeCells>
  <phoneticPr fontId="1" type="noConversion"/>
  <conditionalFormatting sqref="C12">
    <cfRule type="cellIs" dxfId="39" priority="40" stopIfTrue="1" operator="greaterThan">
      <formula>0</formula>
    </cfRule>
  </conditionalFormatting>
  <conditionalFormatting sqref="D12">
    <cfRule type="cellIs" dxfId="38" priority="39" stopIfTrue="1" operator="greaterThan">
      <formula>0</formula>
    </cfRule>
  </conditionalFormatting>
  <conditionalFormatting sqref="C13">
    <cfRule type="cellIs" dxfId="37" priority="38" stopIfTrue="1" operator="greaterThan">
      <formula>0</formula>
    </cfRule>
  </conditionalFormatting>
  <conditionalFormatting sqref="E12">
    <cfRule type="cellIs" dxfId="36" priority="37" stopIfTrue="1" operator="greaterThan">
      <formula>0</formula>
    </cfRule>
  </conditionalFormatting>
  <conditionalFormatting sqref="F12">
    <cfRule type="cellIs" dxfId="35" priority="36" stopIfTrue="1" operator="greaterThan">
      <formula>0</formula>
    </cfRule>
  </conditionalFormatting>
  <conditionalFormatting sqref="E13">
    <cfRule type="cellIs" dxfId="34" priority="35" stopIfTrue="1" operator="greaterThan">
      <formula>0</formula>
    </cfRule>
  </conditionalFormatting>
  <conditionalFormatting sqref="F13">
    <cfRule type="cellIs" dxfId="33" priority="34" stopIfTrue="1" operator="greaterThan">
      <formula>0</formula>
    </cfRule>
  </conditionalFormatting>
  <conditionalFormatting sqref="C14">
    <cfRule type="cellIs" dxfId="32" priority="33" stopIfTrue="1" operator="greaterThan">
      <formula>0</formula>
    </cfRule>
  </conditionalFormatting>
  <conditionalFormatting sqref="D14">
    <cfRule type="cellIs" dxfId="31" priority="32" stopIfTrue="1" operator="greaterThan">
      <formula>0</formula>
    </cfRule>
  </conditionalFormatting>
  <conditionalFormatting sqref="E14">
    <cfRule type="cellIs" dxfId="30" priority="31" stopIfTrue="1" operator="greaterThan">
      <formula>0</formula>
    </cfRule>
  </conditionalFormatting>
  <conditionalFormatting sqref="F14">
    <cfRule type="cellIs" dxfId="29" priority="30" stopIfTrue="1" operator="greaterThan">
      <formula>0</formula>
    </cfRule>
  </conditionalFormatting>
  <conditionalFormatting sqref="G14">
    <cfRule type="cellIs" dxfId="28" priority="29" stopIfTrue="1" operator="greaterThan">
      <formula>0</formula>
    </cfRule>
  </conditionalFormatting>
  <conditionalFormatting sqref="H14">
    <cfRule type="cellIs" dxfId="27" priority="28" stopIfTrue="1" operator="greaterThan">
      <formula>0</formula>
    </cfRule>
  </conditionalFormatting>
  <conditionalFormatting sqref="I14">
    <cfRule type="cellIs" dxfId="26" priority="27" stopIfTrue="1" operator="greaterThan">
      <formula>0</formula>
    </cfRule>
  </conditionalFormatting>
  <conditionalFormatting sqref="J14">
    <cfRule type="cellIs" dxfId="25" priority="26" stopIfTrue="1" operator="greaterThan">
      <formula>0</formula>
    </cfRule>
  </conditionalFormatting>
  <conditionalFormatting sqref="D13">
    <cfRule type="cellIs" dxfId="24" priority="25" stopIfTrue="1" operator="greaterThan">
      <formula>0</formula>
    </cfRule>
  </conditionalFormatting>
  <conditionalFormatting sqref="C17">
    <cfRule type="cellIs" dxfId="23" priority="24" stopIfTrue="1" operator="greaterThan">
      <formula>0</formula>
    </cfRule>
  </conditionalFormatting>
  <conditionalFormatting sqref="D17">
    <cfRule type="cellIs" dxfId="22" priority="23" stopIfTrue="1" operator="greaterThan">
      <formula>0</formula>
    </cfRule>
  </conditionalFormatting>
  <conditionalFormatting sqref="C18">
    <cfRule type="cellIs" dxfId="21" priority="22" stopIfTrue="1" operator="greaterThan">
      <formula>0</formula>
    </cfRule>
  </conditionalFormatting>
  <conditionalFormatting sqref="E17">
    <cfRule type="cellIs" dxfId="20" priority="21" stopIfTrue="1" operator="greaterThan">
      <formula>0</formula>
    </cfRule>
  </conditionalFormatting>
  <conditionalFormatting sqref="F17">
    <cfRule type="cellIs" dxfId="19" priority="20" stopIfTrue="1" operator="greaterThan">
      <formula>0</formula>
    </cfRule>
  </conditionalFormatting>
  <conditionalFormatting sqref="E18">
    <cfRule type="cellIs" dxfId="18" priority="19" stopIfTrue="1" operator="greaterThan">
      <formula>0</formula>
    </cfRule>
  </conditionalFormatting>
  <conditionalFormatting sqref="F18">
    <cfRule type="cellIs" dxfId="17" priority="18" stopIfTrue="1" operator="greaterThan">
      <formula>0</formula>
    </cfRule>
  </conditionalFormatting>
  <conditionalFormatting sqref="C19:C21">
    <cfRule type="cellIs" dxfId="16" priority="17" stopIfTrue="1" operator="greaterThan">
      <formula>0</formula>
    </cfRule>
  </conditionalFormatting>
  <conditionalFormatting sqref="D19:D21">
    <cfRule type="cellIs" dxfId="15" priority="16" stopIfTrue="1" operator="greaterThan">
      <formula>0</formula>
    </cfRule>
  </conditionalFormatting>
  <conditionalFormatting sqref="E19:E21">
    <cfRule type="cellIs" dxfId="14" priority="15" stopIfTrue="1" operator="greaterThan">
      <formula>0</formula>
    </cfRule>
  </conditionalFormatting>
  <conditionalFormatting sqref="F19:F21">
    <cfRule type="cellIs" dxfId="13" priority="14" stopIfTrue="1" operator="greaterThan">
      <formula>0</formula>
    </cfRule>
  </conditionalFormatting>
  <conditionalFormatting sqref="D18">
    <cfRule type="cellIs" dxfId="12" priority="13" stopIfTrue="1" operator="greaterThan">
      <formula>0</formula>
    </cfRule>
  </conditionalFormatting>
  <conditionalFormatting sqref="H18">
    <cfRule type="cellIs" dxfId="11" priority="12" stopIfTrue="1" operator="greaterThan">
      <formula>0</formula>
    </cfRule>
  </conditionalFormatting>
  <conditionalFormatting sqref="G19:G21">
    <cfRule type="cellIs" dxfId="10" priority="11" stopIfTrue="1" operator="greaterThan">
      <formula>0</formula>
    </cfRule>
  </conditionalFormatting>
  <conditionalFormatting sqref="H19:H21 I21:J21">
    <cfRule type="cellIs" dxfId="9" priority="10" stopIfTrue="1" operator="greaterThan">
      <formula>0</formula>
    </cfRule>
  </conditionalFormatting>
  <conditionalFormatting sqref="G18">
    <cfRule type="cellIs" dxfId="8" priority="9" stopIfTrue="1" operator="greaterThan">
      <formula>0</formula>
    </cfRule>
  </conditionalFormatting>
  <conditionalFormatting sqref="C23">
    <cfRule type="cellIs" dxfId="7" priority="8" stopIfTrue="1" operator="greaterThan">
      <formula>0</formula>
    </cfRule>
  </conditionalFormatting>
  <conditionalFormatting sqref="D23">
    <cfRule type="cellIs" dxfId="6" priority="7" stopIfTrue="1" operator="greaterThan">
      <formula>0</formula>
    </cfRule>
  </conditionalFormatting>
  <conditionalFormatting sqref="E23">
    <cfRule type="cellIs" dxfId="5" priority="6" stopIfTrue="1" operator="greaterThan">
      <formula>0</formula>
    </cfRule>
  </conditionalFormatting>
  <conditionalFormatting sqref="F23">
    <cfRule type="cellIs" dxfId="4" priority="5" stopIfTrue="1" operator="greaterThan">
      <formula>0</formula>
    </cfRule>
  </conditionalFormatting>
  <conditionalFormatting sqref="G23">
    <cfRule type="cellIs" dxfId="3" priority="4" stopIfTrue="1" operator="greaterThan">
      <formula>0</formula>
    </cfRule>
  </conditionalFormatting>
  <conditionalFormatting sqref="H23:J23">
    <cfRule type="cellIs" dxfId="2" priority="3" stopIfTrue="1" operator="greaterThan">
      <formula>0</formula>
    </cfRule>
  </conditionalFormatting>
  <conditionalFormatting sqref="C31:F34 C35:D40 E36:J36 G32:H32 E38:F40 G40:J40">
    <cfRule type="cellIs" dxfId="1" priority="2" stopIfTrue="1" operator="greaterThan">
      <formula>0</formula>
    </cfRule>
  </conditionalFormatting>
  <conditionalFormatting sqref="S38:Z38">
    <cfRule type="cellIs" dxfId="0" priority="1" stopIfTrue="1" operator="greaterThan">
      <formula>0</formula>
    </cfRule>
  </conditionalFormatting>
  <printOptions horizontalCentered="1" verticalCentered="1"/>
  <pageMargins left="0.22" right="0.18" top="0.23622047244094491" bottom="0.27559055118110237" header="0" footer="0"/>
  <pageSetup paperSize="9" scale="60" orientation="landscape" r:id="rId1"/>
  <headerFooter alignWithMargins="0"/>
  <ignoredErrors>
    <ignoredError sqref="AB17 S4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showGridLines="0" zoomScaleNormal="100" workbookViewId="0">
      <selection activeCell="J37" sqref="J37"/>
    </sheetView>
  </sheetViews>
  <sheetFormatPr baseColWidth="10" defaultColWidth="0" defaultRowHeight="18" customHeight="1" zeroHeight="1" x14ac:dyDescent="0.2"/>
  <cols>
    <col min="1" max="1" width="3.85546875" style="1" customWidth="1"/>
    <col min="2" max="2" width="20.7109375" style="1" customWidth="1"/>
    <col min="3" max="3" width="12.140625" style="1" bestFit="1" customWidth="1"/>
    <col min="4" max="7" width="14.140625" style="1" customWidth="1"/>
    <col min="8" max="8" width="14.42578125" style="1" customWidth="1"/>
    <col min="9" max="9" width="18.7109375" style="1" customWidth="1"/>
    <col min="10" max="10" width="16.28515625" style="1" customWidth="1"/>
    <col min="11" max="11" width="14.42578125" style="1" customWidth="1"/>
    <col min="12" max="12" width="4.42578125" style="1" customWidth="1"/>
    <col min="13" max="13" width="2.5703125" style="1" customWidth="1"/>
    <col min="14" max="14" width="1" style="1" customWidth="1"/>
    <col min="15" max="15" width="12.140625" style="1" bestFit="1" customWidth="1"/>
    <col min="16" max="16" width="13.140625" style="1" bestFit="1" customWidth="1"/>
    <col min="17" max="17" width="8.7109375" style="1" customWidth="1"/>
    <col min="18" max="16384" width="0" style="1" hidden="1"/>
  </cols>
  <sheetData>
    <row r="1" spans="1:16" ht="18" customHeight="1" x14ac:dyDescent="0.2">
      <c r="B1" s="199"/>
      <c r="C1" s="199"/>
      <c r="D1" s="43"/>
      <c r="E1" s="41"/>
    </row>
    <row r="2" spans="1:16" ht="18" customHeight="1" x14ac:dyDescent="0.2">
      <c r="A2" s="15"/>
      <c r="B2" s="25" t="s">
        <v>96</v>
      </c>
      <c r="C2" s="15"/>
      <c r="F2" s="22"/>
      <c r="G2" s="16"/>
      <c r="H2" s="16"/>
      <c r="I2" s="15"/>
      <c r="J2" s="15"/>
      <c r="K2" s="15"/>
      <c r="L2" s="16"/>
    </row>
    <row r="3" spans="1:16" ht="18" customHeight="1" x14ac:dyDescent="0.2">
      <c r="A3" s="16"/>
      <c r="B3" s="201" t="s">
        <v>20</v>
      </c>
      <c r="C3" s="202"/>
      <c r="D3" s="24" t="s">
        <v>3</v>
      </c>
      <c r="E3" s="24" t="s">
        <v>4</v>
      </c>
      <c r="F3" s="24" t="s">
        <v>78</v>
      </c>
      <c r="G3" s="16"/>
      <c r="H3" s="16"/>
      <c r="I3" s="15"/>
      <c r="J3" s="15"/>
      <c r="K3" s="15"/>
      <c r="L3" s="16"/>
    </row>
    <row r="4" spans="1:16" ht="15.75" customHeight="1" x14ac:dyDescent="0.2">
      <c r="A4" s="39"/>
      <c r="B4" s="33" t="s">
        <v>7</v>
      </c>
      <c r="C4" s="26"/>
      <c r="D4" s="76"/>
      <c r="E4" s="77">
        <v>4</v>
      </c>
      <c r="F4" s="78"/>
      <c r="G4" s="16"/>
      <c r="H4" s="16"/>
      <c r="I4" s="15"/>
      <c r="J4" s="15"/>
      <c r="K4" s="15"/>
      <c r="L4" s="16"/>
    </row>
    <row r="5" spans="1:16" ht="15.75" customHeight="1" x14ac:dyDescent="0.2">
      <c r="A5" s="39"/>
      <c r="B5" s="33" t="s">
        <v>8</v>
      </c>
      <c r="C5" s="26"/>
      <c r="D5" s="76"/>
      <c r="E5" s="77">
        <v>1</v>
      </c>
      <c r="F5" s="78"/>
      <c r="G5" s="16"/>
      <c r="H5" s="16"/>
      <c r="I5" s="15"/>
      <c r="J5" s="15"/>
      <c r="K5" s="15"/>
      <c r="L5" s="16"/>
    </row>
    <row r="6" spans="1:16" ht="15.75" customHeight="1" x14ac:dyDescent="0.2">
      <c r="A6" s="39"/>
      <c r="B6" s="33" t="s">
        <v>23</v>
      </c>
      <c r="C6" s="26"/>
      <c r="D6" s="76"/>
      <c r="E6" s="77">
        <v>0</v>
      </c>
      <c r="F6" s="78"/>
      <c r="G6" s="16"/>
      <c r="H6" s="16"/>
      <c r="I6" s="15"/>
      <c r="J6" s="15"/>
      <c r="K6" s="15"/>
      <c r="L6" s="16"/>
    </row>
    <row r="7" spans="1:16" ht="15.75" customHeight="1" x14ac:dyDescent="0.2">
      <c r="A7" s="39"/>
      <c r="B7" s="33" t="s">
        <v>52</v>
      </c>
      <c r="C7" s="26"/>
      <c r="D7" s="79"/>
      <c r="E7" s="77">
        <v>0</v>
      </c>
      <c r="F7" s="78"/>
      <c r="G7" s="16"/>
      <c r="H7" s="16"/>
      <c r="I7" s="15"/>
      <c r="J7" s="15"/>
      <c r="K7" s="15"/>
      <c r="L7" s="16"/>
    </row>
    <row r="8" spans="1:16" ht="15.75" customHeight="1" x14ac:dyDescent="0.2">
      <c r="A8" s="39"/>
      <c r="B8" s="34" t="s">
        <v>92</v>
      </c>
      <c r="C8" s="27"/>
      <c r="D8" s="76"/>
      <c r="E8" s="77">
        <v>0</v>
      </c>
      <c r="F8" s="76"/>
      <c r="H8" s="16"/>
      <c r="J8" s="16"/>
      <c r="K8" s="15"/>
      <c r="L8" s="16"/>
    </row>
    <row r="9" spans="1:16" ht="15.75" customHeight="1" x14ac:dyDescent="0.2">
      <c r="B9" s="203" t="s">
        <v>16</v>
      </c>
      <c r="C9" s="204"/>
      <c r="D9" s="80">
        <f>SUM(D4:D8)</f>
        <v>0</v>
      </c>
      <c r="E9" s="80">
        <f>SUM(E4:E8)</f>
        <v>5</v>
      </c>
      <c r="F9" s="80">
        <f>SUM(F4:F8)</f>
        <v>0</v>
      </c>
      <c r="G9" s="2"/>
      <c r="K9" s="181"/>
      <c r="L9" s="181"/>
    </row>
    <row r="10" spans="1:16" ht="18" customHeight="1" x14ac:dyDescent="0.2">
      <c r="B10" s="41"/>
      <c r="C10" s="42"/>
      <c r="D10" s="41"/>
      <c r="E10" s="41"/>
      <c r="F10" s="15"/>
      <c r="G10" s="2"/>
      <c r="I10" s="199"/>
      <c r="J10" s="199"/>
      <c r="K10" s="199"/>
      <c r="L10" s="199"/>
      <c r="M10" s="199"/>
      <c r="N10" s="199"/>
      <c r="O10" s="41"/>
      <c r="P10" s="41"/>
    </row>
    <row r="11" spans="1:16" ht="18" customHeight="1" x14ac:dyDescent="0.2">
      <c r="B11" s="19" t="s">
        <v>97</v>
      </c>
      <c r="C11" s="2"/>
      <c r="D11" s="2"/>
      <c r="E11" s="2"/>
      <c r="F11" s="2"/>
      <c r="G11" s="2"/>
      <c r="K11" s="22"/>
      <c r="L11" s="22"/>
    </row>
    <row r="12" spans="1:16" ht="18" customHeight="1" x14ac:dyDescent="0.2">
      <c r="B12" s="192" t="s">
        <v>13</v>
      </c>
      <c r="C12" s="194"/>
      <c r="D12" s="175" t="s">
        <v>4</v>
      </c>
      <c r="E12" s="180"/>
      <c r="F12" s="175" t="s">
        <v>78</v>
      </c>
      <c r="G12" s="180"/>
      <c r="I12" s="192" t="s">
        <v>13</v>
      </c>
      <c r="J12" s="193"/>
      <c r="K12" s="193"/>
      <c r="L12" s="193"/>
      <c r="M12" s="193"/>
      <c r="N12" s="194"/>
      <c r="O12" s="190" t="s">
        <v>103</v>
      </c>
      <c r="P12" s="190" t="s">
        <v>104</v>
      </c>
    </row>
    <row r="13" spans="1:16" ht="18" customHeight="1" x14ac:dyDescent="0.2">
      <c r="A13" s="39"/>
      <c r="B13" s="195"/>
      <c r="C13" s="197"/>
      <c r="D13" s="24" t="s">
        <v>50</v>
      </c>
      <c r="E13" s="24" t="s">
        <v>34</v>
      </c>
      <c r="F13" s="24" t="s">
        <v>50</v>
      </c>
      <c r="G13" s="24" t="s">
        <v>34</v>
      </c>
      <c r="I13" s="195"/>
      <c r="J13" s="196"/>
      <c r="K13" s="196"/>
      <c r="L13" s="196"/>
      <c r="M13" s="196"/>
      <c r="N13" s="197"/>
      <c r="O13" s="191"/>
      <c r="P13" s="191"/>
    </row>
    <row r="14" spans="1:16" ht="15.75" customHeight="1" x14ac:dyDescent="0.2">
      <c r="A14" s="39"/>
      <c r="B14" s="186" t="s">
        <v>76</v>
      </c>
      <c r="C14" s="31" t="s">
        <v>74</v>
      </c>
      <c r="D14" s="71">
        <v>2</v>
      </c>
      <c r="E14" s="77">
        <v>25</v>
      </c>
      <c r="F14" s="76"/>
      <c r="G14" s="76"/>
      <c r="H14" s="40"/>
      <c r="I14" s="177" t="s">
        <v>57</v>
      </c>
      <c r="J14" s="178"/>
      <c r="K14" s="178"/>
      <c r="L14" s="178"/>
      <c r="M14" s="178"/>
      <c r="N14" s="179"/>
      <c r="O14" s="71">
        <v>23</v>
      </c>
      <c r="P14" s="71">
        <v>403</v>
      </c>
    </row>
    <row r="15" spans="1:16" ht="15.75" customHeight="1" x14ac:dyDescent="0.2">
      <c r="A15" s="39"/>
      <c r="B15" s="187"/>
      <c r="C15" s="32" t="s">
        <v>73</v>
      </c>
      <c r="D15" s="71">
        <v>7</v>
      </c>
      <c r="E15" s="77">
        <v>110</v>
      </c>
      <c r="F15" s="76"/>
      <c r="G15" s="76"/>
      <c r="H15" s="40"/>
      <c r="I15" s="177" t="s">
        <v>79</v>
      </c>
      <c r="J15" s="178"/>
      <c r="K15" s="178"/>
      <c r="L15" s="178"/>
      <c r="M15" s="178"/>
      <c r="N15" s="179"/>
      <c r="O15" s="71">
        <v>71</v>
      </c>
      <c r="P15" s="71">
        <v>805</v>
      </c>
    </row>
    <row r="16" spans="1:16" ht="15.75" customHeight="1" x14ac:dyDescent="0.2">
      <c r="A16" s="39"/>
      <c r="B16" s="188"/>
      <c r="C16" s="32" t="s">
        <v>75</v>
      </c>
      <c r="D16" s="71">
        <v>0</v>
      </c>
      <c r="E16" s="77">
        <v>0</v>
      </c>
      <c r="F16" s="76"/>
      <c r="G16" s="76"/>
      <c r="H16" s="40"/>
      <c r="I16" s="177" t="s">
        <v>80</v>
      </c>
      <c r="J16" s="178"/>
      <c r="K16" s="178"/>
      <c r="L16" s="178"/>
      <c r="M16" s="178"/>
      <c r="N16" s="179"/>
      <c r="O16" s="71">
        <v>17</v>
      </c>
      <c r="P16" s="71">
        <v>100</v>
      </c>
    </row>
    <row r="17" spans="1:17" ht="15.75" customHeight="1" x14ac:dyDescent="0.2">
      <c r="B17" s="200"/>
      <c r="C17" s="200"/>
      <c r="D17" s="41"/>
      <c r="E17" s="41"/>
      <c r="F17" s="41"/>
      <c r="H17" s="40"/>
      <c r="I17" s="177" t="s">
        <v>81</v>
      </c>
      <c r="J17" s="178"/>
      <c r="K17" s="178"/>
      <c r="L17" s="178"/>
      <c r="M17" s="178"/>
      <c r="N17" s="179"/>
      <c r="O17" s="71">
        <v>0</v>
      </c>
      <c r="P17" s="71">
        <v>36</v>
      </c>
    </row>
    <row r="18" spans="1:17" ht="18" customHeight="1" x14ac:dyDescent="0.2">
      <c r="D18" s="190" t="s">
        <v>102</v>
      </c>
      <c r="E18" s="175" t="s">
        <v>88</v>
      </c>
      <c r="F18" s="180"/>
    </row>
    <row r="19" spans="1:17" ht="18" customHeight="1" x14ac:dyDescent="0.2">
      <c r="D19" s="191"/>
      <c r="E19" s="38" t="s">
        <v>50</v>
      </c>
      <c r="F19" s="38" t="s">
        <v>34</v>
      </c>
    </row>
    <row r="20" spans="1:17" s="16" customFormat="1" ht="15.75" customHeight="1" x14ac:dyDescent="0.2">
      <c r="A20" s="40"/>
      <c r="B20" s="186" t="s">
        <v>77</v>
      </c>
      <c r="C20" s="89" t="s">
        <v>89</v>
      </c>
      <c r="D20" s="80">
        <f>SUM(D21:D23)</f>
        <v>38</v>
      </c>
      <c r="E20" s="77">
        <v>13</v>
      </c>
      <c r="F20" s="71">
        <v>174</v>
      </c>
      <c r="G20" s="1"/>
      <c r="M20" s="1"/>
      <c r="N20" s="1"/>
      <c r="O20" s="1"/>
      <c r="P20" s="1"/>
      <c r="Q20" s="1"/>
    </row>
    <row r="21" spans="1:17" ht="15.75" customHeight="1" x14ac:dyDescent="0.2">
      <c r="A21" s="40"/>
      <c r="B21" s="187"/>
      <c r="C21" s="31" t="s">
        <v>74</v>
      </c>
      <c r="D21" s="71">
        <v>0</v>
      </c>
      <c r="E21" s="81"/>
      <c r="F21" s="82"/>
      <c r="G21" s="16"/>
    </row>
    <row r="22" spans="1:17" ht="15.75" customHeight="1" x14ac:dyDescent="0.2">
      <c r="A22" s="40"/>
      <c r="B22" s="187"/>
      <c r="C22" s="31" t="s">
        <v>73</v>
      </c>
      <c r="D22" s="71">
        <v>0</v>
      </c>
      <c r="E22" s="83"/>
      <c r="F22" s="84"/>
      <c r="G22" s="16"/>
    </row>
    <row r="23" spans="1:17" ht="15.75" customHeight="1" x14ac:dyDescent="0.2">
      <c r="A23" s="40"/>
      <c r="B23" s="188"/>
      <c r="C23" s="31" t="s">
        <v>75</v>
      </c>
      <c r="D23" s="71">
        <v>38</v>
      </c>
      <c r="E23" s="85"/>
      <c r="F23" s="86"/>
    </row>
    <row r="24" spans="1:17" s="44" customFormat="1" ht="18" customHeight="1" x14ac:dyDescent="0.2">
      <c r="B24" s="200"/>
      <c r="C24" s="200"/>
      <c r="D24" s="41"/>
      <c r="E24" s="41"/>
      <c r="F24" s="41"/>
      <c r="G24" s="41"/>
    </row>
    <row r="25" spans="1:17" ht="18" customHeight="1" x14ac:dyDescent="0.2">
      <c r="B25" s="19" t="s">
        <v>98</v>
      </c>
    </row>
    <row r="26" spans="1:17" ht="18" customHeight="1" x14ac:dyDescent="0.2">
      <c r="B26" s="182" t="s">
        <v>41</v>
      </c>
      <c r="C26" s="183"/>
      <c r="D26" s="175" t="s">
        <v>3</v>
      </c>
      <c r="E26" s="180"/>
      <c r="F26" s="175" t="s">
        <v>4</v>
      </c>
      <c r="G26" s="180"/>
      <c r="H26" s="175" t="s">
        <v>33</v>
      </c>
      <c r="I26" s="176"/>
    </row>
    <row r="27" spans="1:17" ht="18" customHeight="1" x14ac:dyDescent="0.2">
      <c r="B27" s="184"/>
      <c r="C27" s="185"/>
      <c r="D27" s="29" t="s">
        <v>12</v>
      </c>
      <c r="E27" s="30" t="s">
        <v>14</v>
      </c>
      <c r="F27" s="24" t="s">
        <v>12</v>
      </c>
      <c r="G27" s="30" t="s">
        <v>14</v>
      </c>
      <c r="H27" s="24" t="s">
        <v>12</v>
      </c>
      <c r="I27" s="24" t="s">
        <v>14</v>
      </c>
    </row>
    <row r="28" spans="1:17" ht="15.75" customHeight="1" x14ac:dyDescent="0.2">
      <c r="A28" s="40"/>
      <c r="B28" s="205" t="s">
        <v>7</v>
      </c>
      <c r="C28" s="205"/>
      <c r="D28" s="76"/>
      <c r="E28" s="76"/>
      <c r="F28" s="71">
        <v>11</v>
      </c>
      <c r="G28" s="71">
        <v>237</v>
      </c>
      <c r="H28" s="76"/>
      <c r="I28" s="76"/>
    </row>
    <row r="29" spans="1:17" ht="15.75" customHeight="1" x14ac:dyDescent="0.2">
      <c r="A29" s="40"/>
      <c r="B29" s="205" t="s">
        <v>10</v>
      </c>
      <c r="C29" s="205"/>
      <c r="D29" s="76"/>
      <c r="E29" s="76"/>
      <c r="F29" s="71">
        <v>11</v>
      </c>
      <c r="G29" s="71">
        <v>118</v>
      </c>
      <c r="H29" s="76"/>
      <c r="I29" s="76"/>
    </row>
    <row r="30" spans="1:17" ht="15.75" customHeight="1" x14ac:dyDescent="0.2">
      <c r="A30" s="40"/>
      <c r="B30" s="205" t="s">
        <v>11</v>
      </c>
      <c r="C30" s="205"/>
      <c r="D30" s="76"/>
      <c r="E30" s="76"/>
      <c r="F30" s="71">
        <v>9</v>
      </c>
      <c r="G30" s="71">
        <v>196</v>
      </c>
      <c r="H30" s="76"/>
      <c r="I30" s="76"/>
    </row>
    <row r="31" spans="1:17" ht="15.75" customHeight="1" x14ac:dyDescent="0.2">
      <c r="A31" s="40"/>
      <c r="B31" s="205" t="s">
        <v>51</v>
      </c>
      <c r="C31" s="205"/>
      <c r="D31" s="76"/>
      <c r="E31" s="76"/>
      <c r="F31" s="71">
        <v>0</v>
      </c>
      <c r="G31" s="71">
        <v>0</v>
      </c>
      <c r="H31" s="76"/>
      <c r="I31" s="76"/>
    </row>
    <row r="32" spans="1:17" ht="15.75" customHeight="1" x14ac:dyDescent="0.2">
      <c r="A32" s="40"/>
      <c r="B32" s="205" t="s">
        <v>52</v>
      </c>
      <c r="C32" s="205"/>
      <c r="D32" s="76"/>
      <c r="E32" s="76"/>
      <c r="F32" s="71">
        <v>1</v>
      </c>
      <c r="G32" s="71">
        <v>16</v>
      </c>
      <c r="H32" s="76"/>
      <c r="I32" s="76"/>
    </row>
    <row r="33" spans="1:12" ht="15.75" customHeight="1" x14ac:dyDescent="0.2">
      <c r="B33" s="198" t="s">
        <v>16</v>
      </c>
      <c r="C33" s="198"/>
      <c r="D33" s="87">
        <f t="shared" ref="D33:I33" si="0">SUM(D28:D32)</f>
        <v>0</v>
      </c>
      <c r="E33" s="87">
        <f t="shared" si="0"/>
        <v>0</v>
      </c>
      <c r="F33" s="87">
        <f t="shared" si="0"/>
        <v>32</v>
      </c>
      <c r="G33" s="87">
        <f t="shared" si="0"/>
        <v>567</v>
      </c>
      <c r="H33" s="87">
        <f t="shared" si="0"/>
        <v>0</v>
      </c>
      <c r="I33" s="87">
        <f t="shared" si="0"/>
        <v>0</v>
      </c>
    </row>
    <row r="34" spans="1:12" s="43" customFormat="1" ht="18" customHeight="1" x14ac:dyDescent="0.2">
      <c r="B34" s="200"/>
      <c r="C34" s="200"/>
      <c r="D34" s="41"/>
      <c r="E34" s="41"/>
      <c r="F34" s="41"/>
      <c r="G34" s="41"/>
      <c r="H34" s="41"/>
      <c r="I34" s="41"/>
      <c r="K34" s="41"/>
    </row>
    <row r="35" spans="1:12" ht="18" customHeight="1" x14ac:dyDescent="0.2">
      <c r="B35" s="19" t="s">
        <v>99</v>
      </c>
      <c r="C35" s="2"/>
      <c r="D35" s="2"/>
      <c r="E35" s="2"/>
      <c r="F35" s="2"/>
      <c r="G35" s="2"/>
      <c r="H35" s="2"/>
      <c r="I35" s="2"/>
      <c r="J35" s="2"/>
      <c r="K35" s="2"/>
    </row>
    <row r="36" spans="1:12" ht="27" customHeight="1" x14ac:dyDescent="0.2">
      <c r="B36" s="206" t="s">
        <v>15</v>
      </c>
      <c r="C36" s="206"/>
      <c r="D36" s="28" t="s">
        <v>19</v>
      </c>
      <c r="E36" s="24" t="s">
        <v>18</v>
      </c>
      <c r="F36" s="28" t="s">
        <v>10</v>
      </c>
      <c r="G36" s="24" t="s">
        <v>17</v>
      </c>
      <c r="H36" s="24" t="s">
        <v>92</v>
      </c>
      <c r="I36" s="24" t="s">
        <v>9</v>
      </c>
      <c r="J36" s="24" t="s">
        <v>42</v>
      </c>
      <c r="K36" s="24" t="s">
        <v>33</v>
      </c>
    </row>
    <row r="37" spans="1:12" ht="15.75" customHeight="1" x14ac:dyDescent="0.2">
      <c r="A37" s="40"/>
      <c r="B37" s="189" t="s">
        <v>93</v>
      </c>
      <c r="C37" s="189"/>
      <c r="D37" s="71">
        <v>6</v>
      </c>
      <c r="E37" s="71">
        <v>4</v>
      </c>
      <c r="F37" s="71">
        <v>1</v>
      </c>
      <c r="G37" s="71">
        <v>1</v>
      </c>
      <c r="H37" s="71">
        <v>1</v>
      </c>
      <c r="I37" s="71">
        <v>1</v>
      </c>
      <c r="J37" s="70">
        <f>SUM(D37:I37)</f>
        <v>14</v>
      </c>
      <c r="K37" s="71"/>
    </row>
    <row r="38" spans="1:12" ht="15.75" customHeight="1" x14ac:dyDescent="0.2">
      <c r="A38" s="40"/>
      <c r="B38" s="189" t="s">
        <v>94</v>
      </c>
      <c r="C38" s="189"/>
      <c r="D38" s="71">
        <v>42</v>
      </c>
      <c r="E38" s="71">
        <v>27</v>
      </c>
      <c r="F38" s="71">
        <v>10</v>
      </c>
      <c r="G38" s="71">
        <v>10</v>
      </c>
      <c r="H38" s="71">
        <v>10</v>
      </c>
      <c r="I38" s="71">
        <v>70</v>
      </c>
      <c r="J38" s="70">
        <f>SUM(D38:I38)</f>
        <v>169</v>
      </c>
      <c r="K38" s="71"/>
    </row>
    <row r="39" spans="1:12" ht="18" customHeight="1" x14ac:dyDescent="0.2"/>
    <row r="40" spans="1:12" ht="18" customHeight="1" x14ac:dyDescent="0.2"/>
    <row r="41" spans="1:12" ht="18" hidden="1" customHeight="1" x14ac:dyDescent="0.2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23"/>
    </row>
    <row r="42" spans="1:12" ht="18" hidden="1" customHeight="1" x14ac:dyDescent="0.2">
      <c r="B42" s="16"/>
      <c r="C42" s="16"/>
      <c r="D42" s="16"/>
      <c r="E42" s="16"/>
      <c r="F42" s="16"/>
      <c r="G42" s="16"/>
      <c r="H42" s="16"/>
    </row>
  </sheetData>
  <mergeCells count="35">
    <mergeCell ref="B36:C36"/>
    <mergeCell ref="B28:C28"/>
    <mergeCell ref="B32:C32"/>
    <mergeCell ref="B31:C31"/>
    <mergeCell ref="I10:N10"/>
    <mergeCell ref="F12:G12"/>
    <mergeCell ref="D12:E12"/>
    <mergeCell ref="D18:D19"/>
    <mergeCell ref="E18:F18"/>
    <mergeCell ref="B12:C13"/>
    <mergeCell ref="B1:C1"/>
    <mergeCell ref="B34:C34"/>
    <mergeCell ref="B3:C3"/>
    <mergeCell ref="B9:C9"/>
    <mergeCell ref="B17:C17"/>
    <mergeCell ref="B24:C24"/>
    <mergeCell ref="B29:C29"/>
    <mergeCell ref="B30:C30"/>
    <mergeCell ref="B38:C38"/>
    <mergeCell ref="O12:O13"/>
    <mergeCell ref="P12:P13"/>
    <mergeCell ref="I12:N13"/>
    <mergeCell ref="I14:N14"/>
    <mergeCell ref="I15:N15"/>
    <mergeCell ref="B37:C37"/>
    <mergeCell ref="B33:C33"/>
    <mergeCell ref="D26:E26"/>
    <mergeCell ref="B14:B16"/>
    <mergeCell ref="H26:I26"/>
    <mergeCell ref="I16:N16"/>
    <mergeCell ref="I17:N17"/>
    <mergeCell ref="F26:G26"/>
    <mergeCell ref="K9:L9"/>
    <mergeCell ref="B26:C27"/>
    <mergeCell ref="B20:B23"/>
  </mergeCells>
  <phoneticPr fontId="1" type="noConversion"/>
  <printOptions verticalCentered="1"/>
  <pageMargins left="0.23622047244094491" right="0.23622047244094491" top="0.19" bottom="0.17" header="0" footer="0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2013-01-02T18:01:58Z</cp:lastPrinted>
  <dcterms:created xsi:type="dcterms:W3CDTF">2007-05-18T14:54:49Z</dcterms:created>
  <dcterms:modified xsi:type="dcterms:W3CDTF">2017-11-27T19:43:27Z</dcterms:modified>
</cp:coreProperties>
</file>